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81" i="1" l="1"/>
  <c r="F28" i="1"/>
  <c r="C105" i="1"/>
  <c r="E81" i="1"/>
  <c r="G28" i="1"/>
  <c r="F60" i="1" l="1"/>
  <c r="C107" i="1" s="1"/>
  <c r="E60" i="1"/>
  <c r="E28" i="1"/>
  <c r="A85" i="1"/>
</calcChain>
</file>

<file path=xl/sharedStrings.xml><?xml version="1.0" encoding="utf-8"?>
<sst xmlns="http://schemas.openxmlformats.org/spreadsheetml/2006/main" count="443" uniqueCount="169">
  <si>
    <t>Земли сельскохозяйственного назначения</t>
  </si>
  <si>
    <t>Наименование недвижимого имущества</t>
  </si>
  <si>
    <t>Пожарный водоем ПВ-25</t>
  </si>
  <si>
    <t>Пожарный водоем ПВ-40</t>
  </si>
  <si>
    <t>Пожарный водоем ПВ-50</t>
  </si>
  <si>
    <t>Пожарный водоем ПВ-120</t>
  </si>
  <si>
    <t>Пожарный водоем ПВ-75</t>
  </si>
  <si>
    <t>Республика Коми, Корткеросский район,  с.Богородск</t>
  </si>
  <si>
    <t>11:06:0000000:328</t>
  </si>
  <si>
    <t>Адрес, местоположение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</si>
  <si>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</si>
  <si>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</si>
  <si>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Республика Коми, Корткеросский район, д.Лунь</t>
  </si>
  <si>
    <t>Республика Коми, Корткеросский район, д.Сюзяыб</t>
  </si>
  <si>
    <t>Республика Коми, Корткеросский район, д.Троицк</t>
  </si>
  <si>
    <t>Республика Коми, Корткеросский район, с.Богородск, от дома №18 по ул. Октябрьской до дома №18 по ул.Михайлова</t>
  </si>
  <si>
    <t>Республика Коми, Корткеросский район, с.Богородск, ул. Лесная, от дома 1 до автотрассы «Сторожевск-Нившера»</t>
  </si>
  <si>
    <t>Республика Коми, Корткеросский район, с.Богородск, ул. Игушева от дома №1 до дома № 9</t>
  </si>
  <si>
    <t>Республика Коми, Корткеросский  район, с. с.Богородск, ул.Набережная от дома № 1 до дома № 64</t>
  </si>
  <si>
    <t xml:space="preserve">Республика Коми, Корткеросский район, с.Богородск, ул.Михайлова от дома № 1 до дома № 68 </t>
  </si>
  <si>
    <t>Республика Коми, Корткеросский район, с.Богородск, ул.Октябрьская от дома № 1 до дома № 87</t>
  </si>
  <si>
    <t>Республика Коми, Корткеросский район, с.Богородск, ул.Школьная от дома № 1 до дома № 11</t>
  </si>
  <si>
    <t>11:06:1001001:0106</t>
  </si>
  <si>
    <t>11:06:120101:0012</t>
  </si>
  <si>
    <t>Выписка из ЕГРН</t>
  </si>
  <si>
    <t>Администрация сельского поселения «Богородск»</t>
  </si>
  <si>
    <t>11:06:0000000:329</t>
  </si>
  <si>
    <t>11:06:0000000:330</t>
  </si>
  <si>
    <t>11:06:0000000:331</t>
  </si>
  <si>
    <t>11:06:0000000:332</t>
  </si>
  <si>
    <t>11:06:0000000:333</t>
  </si>
  <si>
    <t>11:06:0000000:334</t>
  </si>
  <si>
    <t>11:06:0000000:335</t>
  </si>
  <si>
    <t>11:06:0000000:336</t>
  </si>
  <si>
    <t>11:06:0000000:337</t>
  </si>
  <si>
    <t>11:06:0000000:338</t>
  </si>
  <si>
    <t>11:06:0000000:339</t>
  </si>
  <si>
    <t>11:06:0000000:340</t>
  </si>
  <si>
    <t>11:06:0000000:341</t>
  </si>
  <si>
    <t>11:06:0000000:342</t>
  </si>
  <si>
    <t>11:06:0000000:343</t>
  </si>
  <si>
    <t>11:06:0000000:344</t>
  </si>
  <si>
    <t>11:06:0000000:345</t>
  </si>
  <si>
    <t>31.10.2008г.    № II-1/2</t>
  </si>
  <si>
    <t>31.10.2008г.    № II-1/3</t>
  </si>
  <si>
    <t>31.10.2008г.    № II-1/4</t>
  </si>
  <si>
    <t>31.10.2008г.    № II-1/5</t>
  </si>
  <si>
    <t>31.10.2008г.    № II-1/6</t>
  </si>
  <si>
    <t>31.10.2008г.    № II-1/7</t>
  </si>
  <si>
    <t>31.10.2008г.    № II-1/8</t>
  </si>
  <si>
    <t>31.10.2008г.    № II-1/9</t>
  </si>
  <si>
    <t>31.10.2008г.    № II-1/10</t>
  </si>
  <si>
    <t>31.10.2008г.    № II-1/11</t>
  </si>
  <si>
    <t>31.10.2008г.    № II-1/12</t>
  </si>
  <si>
    <t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t>
  </si>
  <si>
    <t>Раздел 1. Недвижимое имущество</t>
  </si>
  <si>
    <t>Подраздел 1.1. Земельный участок</t>
  </si>
  <si>
    <t>Итого:</t>
  </si>
  <si>
    <t xml:space="preserve">Республика Коми, Корткеросский район, с. Богородск,
ул.Совхозная от дома № 1 до дома № 33
</t>
  </si>
  <si>
    <t xml:space="preserve">Решение Совета МО СП «Богородск» О согласовании перечня объектов муниципальной собственности 
МО МР «Корткеросский», передаваемый в собственность МО СП «Богородск
</t>
  </si>
  <si>
    <t xml:space="preserve"> 31.10.2008г.   № II-1/2</t>
  </si>
  <si>
    <t xml:space="preserve"> 31.10.2008г.   № II-1/3</t>
  </si>
  <si>
    <t xml:space="preserve"> 31.10.2008г.   № II-1/4</t>
  </si>
  <si>
    <t>-</t>
  </si>
  <si>
    <t>№ п/п</t>
  </si>
  <si>
    <t>Балансовая стоимость недвижимого имущества и начисленная амортизация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</si>
  <si>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</si>
  <si>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</si>
  <si>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–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</si>
  <si>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</si>
  <si>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прекращения ограничений (обременений) в отношении муниципального недвижимого имущества</t>
  </si>
  <si>
    <t>11:06:0000000:346</t>
  </si>
  <si>
    <t>Республика Коми, Корткеросский район, д.Лунь от дома № 1 до дома № 12</t>
  </si>
  <si>
    <t xml:space="preserve">Республика Коми, Корткеросский район, с. Богородск,
ул.Набережная от дома № 1 до дома 
№ 64
</t>
  </si>
  <si>
    <t>Республика Коми, Корткеросский район, д.Пасвомын от дома № 1 до дома № 17</t>
  </si>
  <si>
    <t xml:space="preserve">Республика Коми, Корткеросский район, д.Сюзяыб  от дома № 9 до дома 
№ 57
</t>
  </si>
  <si>
    <t xml:space="preserve">Республика Коми, Корткеросский район, д.Сюзяыб  от дома № 13 до дома 
№ 26
</t>
  </si>
  <si>
    <t xml:space="preserve">Республика Коми, Корткеросский район, д.Сюзяыб  от дома № 63 до дома 
№ 73
</t>
  </si>
  <si>
    <t xml:space="preserve">Республика Коми, Корткеросский район, д.Троицк  от дома № 36 до дома 
№ 57
</t>
  </si>
  <si>
    <t xml:space="preserve">Республика Коми, Корткеросский район, д.Троицк  от дома № 2 до дома 
№ 96
</t>
  </si>
  <si>
    <t xml:space="preserve">Республика Коми, Корткеросский район, д.Троицк  от дома № 35 до дома 
№ 83
</t>
  </si>
  <si>
    <t xml:space="preserve">Республика Коми, Корткеросский район, д.Троицк  от дома № 1 до дома 
№ 68
</t>
  </si>
  <si>
    <t xml:space="preserve">Республика Коми, Корткеросский район, д.Троицк  от дома № 50 до дома 
№ 63
</t>
  </si>
  <si>
    <t>Республика Коми, Корткеросский район, д.Троицк  от дома № 114 до дома № 117</t>
  </si>
  <si>
    <t xml:space="preserve">Республика Коми, Корткеросский район, д.Троицк  от дома № 103 до дома 
№ 107
</t>
  </si>
  <si>
    <t xml:space="preserve">Республика Коми, Корткеросский район, с.Богородск, ул.Школьная  от дома № 1 до дома 
№ 130
</t>
  </si>
  <si>
    <t xml:space="preserve">Республика Коми, Корткеросский район, с.Богородск, ул.Игушева  от дома № 1 до дома 
№ 9
</t>
  </si>
  <si>
    <t xml:space="preserve">Республика Коми, Корткеросский район, с.Богородск, ул.Октябрьская  от дома № 1 до дома 
№ 87
</t>
  </si>
  <si>
    <t xml:space="preserve">Республика Коми, Корткеросский район, с.Богородск, ул.Совхозная  от дома № 1 до дома 
№33
</t>
  </si>
  <si>
    <t>Республика Коми, Корткеросский район, с.Богородск, ул.Лесная от дома № 1 до автотрассы Сторожевск-Нившера</t>
  </si>
  <si>
    <t>31.10.2008г.    № II-1/13</t>
  </si>
  <si>
    <t>31.10.2008г.    № II-1/14</t>
  </si>
  <si>
    <t>31.10.2008г.    № II-1/15</t>
  </si>
  <si>
    <t>31.10.2008г.    № II-1/16</t>
  </si>
  <si>
    <t>31.10.2008г.    № II-1/17</t>
  </si>
  <si>
    <t>31.10.2008г.    № II-1/18</t>
  </si>
  <si>
    <t>31.10.2008г.    № II-1/19</t>
  </si>
  <si>
    <t>31.10.2008г.    № II-1/20</t>
  </si>
  <si>
    <t>31.10.2008г.    № II-1/21</t>
  </si>
  <si>
    <t>31.10.2008г.    № II-1/22</t>
  </si>
  <si>
    <t>31.10.2008г.    № II-1/23</t>
  </si>
  <si>
    <t>31.10.2008г.    № II-1/24</t>
  </si>
  <si>
    <t>31.10.2008г.    № II-1/25</t>
  </si>
  <si>
    <t>31.10.2008г.    № II-1/26</t>
  </si>
  <si>
    <t>31.10.2008г.    № II-1/27</t>
  </si>
  <si>
    <t>31.10.2008г.    № II-1/28</t>
  </si>
  <si>
    <t>31.10.2008г.    № II-1/29</t>
  </si>
  <si>
    <t>31.10.2008г.    № II-1/30</t>
  </si>
  <si>
    <t>Республика Коми, Корткеросский район,  с. Богородск, склады газового участка                 материал-металлическая емкость</t>
  </si>
  <si>
    <t>22.02.2019г.    № 08</t>
  </si>
  <si>
    <t xml:space="preserve">Постановление АМО СП Богородск
 О закреплении источников наружного противопожарного водоснабжения за администрацией МО СП «Богородск»
</t>
  </si>
  <si>
    <t>Республика Коми, Корткеросский район,  д.Троицк, бывшая баня и прачечная                            материал-металлическая емкость</t>
  </si>
  <si>
    <t>Республика Коми, Корткеросский район,  с.Богородск, гараж СПК «Вишерский»                       материал – металлическая емкость</t>
  </si>
  <si>
    <t>Республика Коми, Корткеросский район,  д.Троицк, возле дома № 121                                           материал - бетон</t>
  </si>
  <si>
    <t>Республика Коми, Корткеросский район,  д.Сюзяыб, возле фермы -коровника                                   материал-металлическая емкость</t>
  </si>
  <si>
    <t>Республика Коми, Корткеросский район, д.Троицк, конюшня материал-металлическая емкость</t>
  </si>
  <si>
    <t>Республика Коми, Корткеросский район, с.Богородск, ул.Совхозная, возле д. №4                                 материал-металлическая емкость</t>
  </si>
  <si>
    <t>Республика Коми, Корткеросский район, с.Богородск, ферма-телятник                                  материал-металлическая емкость</t>
  </si>
  <si>
    <t xml:space="preserve">Республика Коми, Корткеросский район, с.Богородск, ул. Школьная, 
д № 59                                         материал-металлическая емкость
</t>
  </si>
  <si>
    <t>Республика Коми, Корткеросский район, с.Богородск, ферма-коровник                                     материал-металлическая емкость</t>
  </si>
  <si>
    <t>Республика Коми, Корткеросский район, д.Троицк, около дома № 128                                          материал – деревянный сруб</t>
  </si>
  <si>
    <t>Республика Коми, Корткеросский район, д.Троицк, около гаража СПК «Вишерский»                  материал – деревянный сруб</t>
  </si>
  <si>
    <t>Республика Коми, Корткеросский район, д.Троицк, напротив д.2     материал – деревянный сруб</t>
  </si>
  <si>
    <t>Республика Коми, Корткеросский район, д.Троицк, возле дома № 126                                                           материал – бетон</t>
  </si>
  <si>
    <t xml:space="preserve">22.02.2019г.    № 08
18.06.2019г.    № 35
</t>
  </si>
  <si>
    <t>22.02.2019г.            № 08 04.12.2019г.    № 91</t>
  </si>
  <si>
    <t>22.02.2019г.    № 08 20.08.2020г.    № 25</t>
  </si>
  <si>
    <t>Раздел 2. Движимое имущество</t>
  </si>
  <si>
    <t>Трактор «Беларусь»</t>
  </si>
  <si>
    <t>Балансовая стоимость движимого имущества и начисленная амортизация (износ)</t>
  </si>
  <si>
    <t>Дата возникновения и прекращения права муниципальной собственности на движимое имущество</t>
  </si>
  <si>
    <t>Реквизиты документов –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</si>
  <si>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</si>
  <si>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 имущества ограничениях (обременениях) с указанием основания и даты их возникновения и прекращения</t>
  </si>
  <si>
    <t>Горка</t>
  </si>
  <si>
    <t>Детский игровой комплекс</t>
  </si>
  <si>
    <t>Карусель</t>
  </si>
  <si>
    <t>Качели</t>
  </si>
  <si>
    <t>Качели балансирные</t>
  </si>
  <si>
    <t>Автомобильная дорога (км), грунтовая</t>
  </si>
  <si>
    <t>Автомобильная дорога (км), асфальт</t>
  </si>
  <si>
    <t>4 линия проводов уличного освещения (км)</t>
  </si>
  <si>
    <t>Республика Коми, Корткеросский район, д.Сюзяыб, напротив д.5 материал – деревянный сруб</t>
  </si>
  <si>
    <t xml:space="preserve"> </t>
  </si>
  <si>
    <t>Площадь, протяженность и (или) иные параметры, характеризующие физические свойства недвижимого имущества (га)</t>
  </si>
  <si>
    <t xml:space="preserve">Реестр муниципального имущества
казны муниципального образования сельского поселения «Богородск» 
</t>
  </si>
  <si>
    <t>Кладбище</t>
  </si>
  <si>
    <t xml:space="preserve">Кладбище </t>
  </si>
  <si>
    <t>Республика Коми, Корткеросский район, д.Сюзяыб, напротив д.82 материал – деревянный сруб</t>
  </si>
  <si>
    <t>Республика Коми, Корткеросский район, д.Троицк, напротив д.37б материал – деревянный сруб</t>
  </si>
  <si>
    <t>Республика Коми, Корткеросский район, д.Троицк, напротив д.64 материал – деревянный сруб</t>
  </si>
  <si>
    <t>22.02.2019г.    № 08 29.12.2020г.    № 50</t>
  </si>
  <si>
    <t xml:space="preserve">Постановление АМО СП Богородск
О закреплении источников наружного противопожарного водоснабжения за администрацией МО СП «Богородск»
</t>
  </si>
  <si>
    <t>Качели на металических стойках "Гнездо"</t>
  </si>
  <si>
    <t>Ель искусственная 5 м</t>
  </si>
  <si>
    <t>Набор шаров в ассортименте</t>
  </si>
  <si>
    <t>Панно световое Олень</t>
  </si>
  <si>
    <t>Панно световое Санта</t>
  </si>
  <si>
    <t>Электрогирлянда -бахрома 56 ламп 1,5 м</t>
  </si>
  <si>
    <t>Электрогирлянда -бахрома 138 ламп 2,5 м</t>
  </si>
  <si>
    <t>Электрогирлянда -верхушка Звезда</t>
  </si>
  <si>
    <t>Электрогирлянда 50 ламп 6,4 м</t>
  </si>
  <si>
    <t>Мотопомпа</t>
  </si>
  <si>
    <t>Общий итог:</t>
  </si>
  <si>
    <t>Подраздел 1.2. Сооружения</t>
  </si>
  <si>
    <t>Подраздел 1.3. Сооружения (куб.)</t>
  </si>
  <si>
    <r>
      <t xml:space="preserve"> </t>
    </r>
    <r>
      <rPr>
        <b/>
        <sz val="12"/>
        <rFont val="Times New Roman"/>
        <family val="1"/>
        <charset val="204"/>
      </rPr>
      <t>Подраздел 2.1. Движимое имущество, первоначальная стоимость которого равна  или  превышает 300 тыс. руб. и особо ценное движимое имущество, закрепленное за автономными и бюджетными учреждениями</t>
    </r>
  </si>
  <si>
    <r>
      <rPr>
        <b/>
        <sz val="12"/>
        <rFont val="Times New Roman"/>
        <family val="1"/>
        <charset val="204"/>
      </rPr>
      <t>Подраздел 2.3. Движимое имущество, не отнесенное к особо ценному движимому имуществу, первоначальная стоимость которого составляет менее 300 тыс. руб., учитываемое как единый объект</t>
    </r>
    <r>
      <rPr>
        <sz val="10"/>
        <rFont val="Times New Roman"/>
        <family val="1"/>
        <charset val="204"/>
      </rPr>
      <t xml:space="preserve">
</t>
    </r>
  </si>
  <si>
    <t>Приложение 2 к Постановлению    администрации муниципального образования сельского поселения "Богородск" от 28 января 2021 г. №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</si>
</sst>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7" fillId="0" borderId="12" xfId="0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2" fontId="8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justify"/>
    </xf>
    <xf numFmtId="0" fontId="7" fillId="0" borderId="0" xfId="0" applyFont="1" applyFill="1" applyBorder="1" applyAlignment="1">
      <alignment horizontal="center" wrapText="1"/>
    </xf>
    <xf numFmtId="0" fontId="9" fillId="0" borderId="0" xfId="0" applyFont="1"/>
    <xf numFmtId="2" fontId="9" fillId="0" borderId="0" xfId="0" applyNumberFormat="1" applyFont="1"/>
    <xf numFmtId="0" fontId="10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wrapText="1"/>
    </xf>
    <xf numFmtId="0" fontId="12" fillId="2" borderId="2" xfId="0" applyFont="1" applyFill="1" applyBorder="1" applyAlignment="1">
      <alignment horizontal="center"/>
    </xf>
    <xf numFmtId="2" fontId="12" fillId="2" borderId="2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2" fontId="11" fillId="2" borderId="3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2" xfId="0" applyFont="1" applyFill="1" applyBorder="1"/>
    <xf numFmtId="0" fontId="11" fillId="2" borderId="3" xfId="0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0" fillId="2" borderId="3" xfId="0" applyFont="1" applyFill="1" applyBorder="1"/>
    <xf numFmtId="2" fontId="11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2" fontId="11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justify" wrapText="1"/>
    </xf>
    <xf numFmtId="0" fontId="11" fillId="2" borderId="6" xfId="0" applyFont="1" applyFill="1" applyBorder="1" applyAlignment="1">
      <alignment horizontal="center" vertical="justify"/>
    </xf>
    <xf numFmtId="0" fontId="11" fillId="2" borderId="4" xfId="0" applyFont="1" applyFill="1" applyBorder="1" applyAlignment="1">
      <alignment horizontal="center" vertical="justify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5" xfId="0" applyFont="1" applyFill="1" applyBorder="1"/>
    <xf numFmtId="0" fontId="10" fillId="2" borderId="4" xfId="0" applyFont="1" applyFill="1" applyBorder="1"/>
    <xf numFmtId="0" fontId="11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/>
    <xf numFmtId="2" fontId="10" fillId="2" borderId="5" xfId="0" applyNumberFormat="1" applyFont="1" applyFill="1" applyBorder="1"/>
    <xf numFmtId="0" fontId="10" fillId="2" borderId="9" xfId="0" applyFont="1" applyFill="1" applyBorder="1"/>
    <xf numFmtId="0" fontId="10" fillId="2" borderId="10" xfId="0" applyFont="1" applyFill="1" applyBorder="1"/>
    <xf numFmtId="0" fontId="10" fillId="2" borderId="5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7"/>
  <sheetViews>
    <sheetView tabSelected="1" workbookViewId="0">
      <selection activeCell="D107" sqref="D107"/>
    </sheetView>
  </sheetViews>
  <sheetFormatPr defaultRowHeight="15" x14ac:dyDescent="0.25"/>
  <cols>
    <col min="1" max="1" width="9.140625" style="1"/>
    <col min="2" max="2" width="27.42578125" customWidth="1"/>
    <col min="3" max="3" width="28" customWidth="1"/>
    <col min="4" max="4" width="18.5703125" customWidth="1"/>
    <col min="5" max="5" width="15.85546875" customWidth="1"/>
    <col min="6" max="6" width="10.42578125" bestFit="1" customWidth="1"/>
    <col min="7" max="7" width="14" customWidth="1"/>
    <col min="8" max="8" width="12.28515625" customWidth="1"/>
    <col min="9" max="9" width="41.5703125" customWidth="1"/>
    <col min="10" max="10" width="20.85546875" customWidth="1"/>
    <col min="11" max="11" width="32" customWidth="1"/>
    <col min="12" max="12" width="34.5703125" customWidth="1"/>
  </cols>
  <sheetData>
    <row r="1" spans="1:11" ht="51" customHeight="1" x14ac:dyDescent="0.25">
      <c r="J1" s="66" t="s">
        <v>168</v>
      </c>
      <c r="K1" s="66"/>
    </row>
    <row r="2" spans="1:11" s="2" customFormat="1" ht="57.75" customHeight="1" x14ac:dyDescent="0.25">
      <c r="A2" s="70" t="s">
        <v>145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1" s="2" customFormat="1" ht="24.95" customHeight="1" x14ac:dyDescent="0.25">
      <c r="A3" s="72" t="s">
        <v>55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s="4" customFormat="1" ht="24.95" customHeight="1" x14ac:dyDescent="0.25">
      <c r="A4" s="67" t="s">
        <v>56</v>
      </c>
      <c r="B4" s="68"/>
      <c r="C4" s="68"/>
      <c r="D4" s="68"/>
      <c r="E4" s="68"/>
      <c r="F4" s="68"/>
      <c r="G4" s="68"/>
      <c r="H4" s="68"/>
      <c r="I4" s="68"/>
      <c r="J4" s="68"/>
      <c r="K4" s="69"/>
    </row>
    <row r="5" spans="1:11" s="6" customFormat="1" ht="105.75" customHeight="1" x14ac:dyDescent="0.25">
      <c r="A5" s="5" t="s">
        <v>64</v>
      </c>
      <c r="B5" s="5" t="s">
        <v>1</v>
      </c>
      <c r="C5" s="5" t="s">
        <v>9</v>
      </c>
      <c r="D5" s="5" t="s">
        <v>10</v>
      </c>
      <c r="E5" s="5" t="s">
        <v>144</v>
      </c>
      <c r="F5" s="5" t="s">
        <v>65</v>
      </c>
      <c r="G5" s="5" t="s">
        <v>66</v>
      </c>
      <c r="H5" s="5" t="s">
        <v>67</v>
      </c>
      <c r="I5" s="5" t="s">
        <v>68</v>
      </c>
      <c r="J5" s="5" t="s">
        <v>69</v>
      </c>
      <c r="K5" s="5" t="s">
        <v>70</v>
      </c>
    </row>
    <row r="6" spans="1:11" s="6" customFormat="1" ht="39" customHeight="1" x14ac:dyDescent="0.25">
      <c r="A6" s="14">
        <v>1</v>
      </c>
      <c r="B6" s="15" t="s">
        <v>0</v>
      </c>
      <c r="C6" s="15" t="s">
        <v>7</v>
      </c>
      <c r="D6" s="15" t="s">
        <v>8</v>
      </c>
      <c r="E6" s="15">
        <v>4.8</v>
      </c>
      <c r="F6" s="15"/>
      <c r="G6" s="15">
        <v>13845216</v>
      </c>
      <c r="H6" s="16">
        <v>43208</v>
      </c>
      <c r="I6" s="15" t="s">
        <v>24</v>
      </c>
      <c r="J6" s="15" t="s">
        <v>25</v>
      </c>
      <c r="K6" s="14"/>
    </row>
    <row r="7" spans="1:11" s="6" customFormat="1" ht="38.25" x14ac:dyDescent="0.25">
      <c r="A7" s="14">
        <v>2</v>
      </c>
      <c r="B7" s="15" t="s">
        <v>0</v>
      </c>
      <c r="C7" s="15" t="s">
        <v>7</v>
      </c>
      <c r="D7" s="15" t="s">
        <v>26</v>
      </c>
      <c r="E7" s="15">
        <v>4.8</v>
      </c>
      <c r="F7" s="14"/>
      <c r="G7" s="15">
        <v>13845216</v>
      </c>
      <c r="H7" s="16">
        <v>43208</v>
      </c>
      <c r="I7" s="15" t="s">
        <v>24</v>
      </c>
      <c r="J7" s="15" t="s">
        <v>25</v>
      </c>
      <c r="K7" s="14"/>
    </row>
    <row r="8" spans="1:11" s="6" customFormat="1" ht="38.25" x14ac:dyDescent="0.25">
      <c r="A8" s="14">
        <v>3</v>
      </c>
      <c r="B8" s="15" t="s">
        <v>0</v>
      </c>
      <c r="C8" s="15" t="s">
        <v>7</v>
      </c>
      <c r="D8" s="15" t="s">
        <v>27</v>
      </c>
      <c r="E8" s="15">
        <v>4.8</v>
      </c>
      <c r="F8" s="14"/>
      <c r="G8" s="15">
        <v>13845216</v>
      </c>
      <c r="H8" s="16">
        <v>43208</v>
      </c>
      <c r="I8" s="15" t="s">
        <v>24</v>
      </c>
      <c r="J8" s="15" t="s">
        <v>25</v>
      </c>
      <c r="K8" s="14"/>
    </row>
    <row r="9" spans="1:11" s="6" customFormat="1" ht="38.25" x14ac:dyDescent="0.25">
      <c r="A9" s="14">
        <v>4</v>
      </c>
      <c r="B9" s="15" t="s">
        <v>0</v>
      </c>
      <c r="C9" s="15" t="s">
        <v>7</v>
      </c>
      <c r="D9" s="15" t="s">
        <v>28</v>
      </c>
      <c r="E9" s="15">
        <v>4.8</v>
      </c>
      <c r="F9" s="14"/>
      <c r="G9" s="15">
        <v>13845216</v>
      </c>
      <c r="H9" s="16">
        <v>43208</v>
      </c>
      <c r="I9" s="15" t="s">
        <v>24</v>
      </c>
      <c r="J9" s="15" t="s">
        <v>25</v>
      </c>
      <c r="K9" s="14"/>
    </row>
    <row r="10" spans="1:11" s="6" customFormat="1" ht="38.25" x14ac:dyDescent="0.25">
      <c r="A10" s="14">
        <v>5</v>
      </c>
      <c r="B10" s="15" t="s">
        <v>0</v>
      </c>
      <c r="C10" s="15" t="s">
        <v>7</v>
      </c>
      <c r="D10" s="15" t="s">
        <v>29</v>
      </c>
      <c r="E10" s="15">
        <v>4.8</v>
      </c>
      <c r="F10" s="14"/>
      <c r="G10" s="15">
        <v>13845216</v>
      </c>
      <c r="H10" s="16">
        <v>43208</v>
      </c>
      <c r="I10" s="15" t="s">
        <v>24</v>
      </c>
      <c r="J10" s="15" t="s">
        <v>25</v>
      </c>
      <c r="K10" s="14"/>
    </row>
    <row r="11" spans="1:11" s="6" customFormat="1" ht="38.25" x14ac:dyDescent="0.25">
      <c r="A11" s="14">
        <v>6</v>
      </c>
      <c r="B11" s="15" t="s">
        <v>0</v>
      </c>
      <c r="C11" s="15" t="s">
        <v>7</v>
      </c>
      <c r="D11" s="15" t="s">
        <v>30</v>
      </c>
      <c r="E11" s="15">
        <v>4.8</v>
      </c>
      <c r="F11" s="14"/>
      <c r="G11" s="15">
        <v>13845216</v>
      </c>
      <c r="H11" s="16">
        <v>43215</v>
      </c>
      <c r="I11" s="15" t="s">
        <v>24</v>
      </c>
      <c r="J11" s="15" t="s">
        <v>25</v>
      </c>
      <c r="K11" s="14"/>
    </row>
    <row r="12" spans="1:11" s="6" customFormat="1" ht="38.25" x14ac:dyDescent="0.25">
      <c r="A12" s="14">
        <v>7</v>
      </c>
      <c r="B12" s="15" t="s">
        <v>0</v>
      </c>
      <c r="C12" s="15" t="s">
        <v>7</v>
      </c>
      <c r="D12" s="15" t="s">
        <v>31</v>
      </c>
      <c r="E12" s="15">
        <v>4.8</v>
      </c>
      <c r="F12" s="14"/>
      <c r="G12" s="15">
        <v>13845216</v>
      </c>
      <c r="H12" s="16">
        <v>43215</v>
      </c>
      <c r="I12" s="15" t="s">
        <v>24</v>
      </c>
      <c r="J12" s="15" t="s">
        <v>25</v>
      </c>
      <c r="K12" s="14"/>
    </row>
    <row r="13" spans="1:11" s="6" customFormat="1" ht="38.25" x14ac:dyDescent="0.25">
      <c r="A13" s="14">
        <v>8</v>
      </c>
      <c r="B13" s="15" t="s">
        <v>0</v>
      </c>
      <c r="C13" s="15" t="s">
        <v>7</v>
      </c>
      <c r="D13" s="15" t="s">
        <v>32</v>
      </c>
      <c r="E13" s="15">
        <v>4.8</v>
      </c>
      <c r="F13" s="14"/>
      <c r="G13" s="15">
        <v>13845216</v>
      </c>
      <c r="H13" s="16">
        <v>43215</v>
      </c>
      <c r="I13" s="15" t="s">
        <v>24</v>
      </c>
      <c r="J13" s="15" t="s">
        <v>25</v>
      </c>
      <c r="K13" s="14"/>
    </row>
    <row r="14" spans="1:11" s="6" customFormat="1" ht="38.25" x14ac:dyDescent="0.25">
      <c r="A14" s="14">
        <v>9</v>
      </c>
      <c r="B14" s="15" t="s">
        <v>0</v>
      </c>
      <c r="C14" s="15" t="s">
        <v>7</v>
      </c>
      <c r="D14" s="15" t="s">
        <v>33</v>
      </c>
      <c r="E14" s="15">
        <v>4.8</v>
      </c>
      <c r="F14" s="14"/>
      <c r="G14" s="15">
        <v>13845216</v>
      </c>
      <c r="H14" s="16">
        <v>43215</v>
      </c>
      <c r="I14" s="15" t="s">
        <v>24</v>
      </c>
      <c r="J14" s="15" t="s">
        <v>25</v>
      </c>
      <c r="K14" s="14"/>
    </row>
    <row r="15" spans="1:11" s="6" customFormat="1" ht="38.25" x14ac:dyDescent="0.25">
      <c r="A15" s="14">
        <v>10</v>
      </c>
      <c r="B15" s="15" t="s">
        <v>0</v>
      </c>
      <c r="C15" s="15" t="s">
        <v>7</v>
      </c>
      <c r="D15" s="15" t="s">
        <v>34</v>
      </c>
      <c r="E15" s="15">
        <v>4.8</v>
      </c>
      <c r="F15" s="14"/>
      <c r="G15" s="15">
        <v>13845216</v>
      </c>
      <c r="H15" s="16">
        <v>43215</v>
      </c>
      <c r="I15" s="15" t="s">
        <v>24</v>
      </c>
      <c r="J15" s="15" t="s">
        <v>25</v>
      </c>
      <c r="K15" s="14"/>
    </row>
    <row r="16" spans="1:11" s="6" customFormat="1" ht="38.25" x14ac:dyDescent="0.25">
      <c r="A16" s="14">
        <v>11</v>
      </c>
      <c r="B16" s="15" t="s">
        <v>0</v>
      </c>
      <c r="C16" s="15" t="s">
        <v>7</v>
      </c>
      <c r="D16" s="15" t="s">
        <v>35</v>
      </c>
      <c r="E16" s="15">
        <v>4.8</v>
      </c>
      <c r="F16" s="14"/>
      <c r="G16" s="15">
        <v>13845216</v>
      </c>
      <c r="H16" s="16">
        <v>43215</v>
      </c>
      <c r="I16" s="15" t="s">
        <v>24</v>
      </c>
      <c r="J16" s="15" t="s">
        <v>25</v>
      </c>
      <c r="K16" s="14"/>
    </row>
    <row r="17" spans="1:11" s="6" customFormat="1" ht="38.25" x14ac:dyDescent="0.25">
      <c r="A17" s="14">
        <v>12</v>
      </c>
      <c r="B17" s="15" t="s">
        <v>0</v>
      </c>
      <c r="C17" s="15" t="s">
        <v>7</v>
      </c>
      <c r="D17" s="15" t="s">
        <v>36</v>
      </c>
      <c r="E17" s="15">
        <v>4.8</v>
      </c>
      <c r="F17" s="14"/>
      <c r="G17" s="15">
        <v>13845216</v>
      </c>
      <c r="H17" s="16">
        <v>43237</v>
      </c>
      <c r="I17" s="15" t="s">
        <v>24</v>
      </c>
      <c r="J17" s="15" t="s">
        <v>25</v>
      </c>
      <c r="K17" s="14"/>
    </row>
    <row r="18" spans="1:11" s="6" customFormat="1" ht="38.25" x14ac:dyDescent="0.25">
      <c r="A18" s="14">
        <v>13</v>
      </c>
      <c r="B18" s="15" t="s">
        <v>0</v>
      </c>
      <c r="C18" s="15" t="s">
        <v>7</v>
      </c>
      <c r="D18" s="15" t="s">
        <v>37</v>
      </c>
      <c r="E18" s="15">
        <v>4.8</v>
      </c>
      <c r="F18" s="14"/>
      <c r="G18" s="15">
        <v>13845216</v>
      </c>
      <c r="H18" s="16">
        <v>43237</v>
      </c>
      <c r="I18" s="15" t="s">
        <v>24</v>
      </c>
      <c r="J18" s="15" t="s">
        <v>25</v>
      </c>
      <c r="K18" s="14"/>
    </row>
    <row r="19" spans="1:11" s="6" customFormat="1" ht="38.25" x14ac:dyDescent="0.25">
      <c r="A19" s="14">
        <v>14</v>
      </c>
      <c r="B19" s="15" t="s">
        <v>0</v>
      </c>
      <c r="C19" s="15" t="s">
        <v>7</v>
      </c>
      <c r="D19" s="15" t="s">
        <v>38</v>
      </c>
      <c r="E19" s="15">
        <v>4.8</v>
      </c>
      <c r="F19" s="14"/>
      <c r="G19" s="15">
        <v>13845216</v>
      </c>
      <c r="H19" s="16">
        <v>43237</v>
      </c>
      <c r="I19" s="15" t="s">
        <v>24</v>
      </c>
      <c r="J19" s="15" t="s">
        <v>25</v>
      </c>
      <c r="K19" s="14"/>
    </row>
    <row r="20" spans="1:11" s="6" customFormat="1" ht="38.25" x14ac:dyDescent="0.25">
      <c r="A20" s="14">
        <v>15</v>
      </c>
      <c r="B20" s="15" t="s">
        <v>0</v>
      </c>
      <c r="C20" s="15" t="s">
        <v>7</v>
      </c>
      <c r="D20" s="15" t="s">
        <v>39</v>
      </c>
      <c r="E20" s="15">
        <v>4.8</v>
      </c>
      <c r="F20" s="14"/>
      <c r="G20" s="15">
        <v>13845216</v>
      </c>
      <c r="H20" s="16">
        <v>43237</v>
      </c>
      <c r="I20" s="15" t="s">
        <v>24</v>
      </c>
      <c r="J20" s="15" t="s">
        <v>25</v>
      </c>
      <c r="K20" s="14"/>
    </row>
    <row r="21" spans="1:11" s="6" customFormat="1" ht="38.25" x14ac:dyDescent="0.25">
      <c r="A21" s="14">
        <v>16</v>
      </c>
      <c r="B21" s="15" t="s">
        <v>0</v>
      </c>
      <c r="C21" s="15" t="s">
        <v>7</v>
      </c>
      <c r="D21" s="15" t="s">
        <v>40</v>
      </c>
      <c r="E21" s="15">
        <v>4.8</v>
      </c>
      <c r="F21" s="14"/>
      <c r="G21" s="15">
        <v>13845216</v>
      </c>
      <c r="H21" s="16">
        <v>43237</v>
      </c>
      <c r="I21" s="15" t="s">
        <v>24</v>
      </c>
      <c r="J21" s="15" t="s">
        <v>25</v>
      </c>
      <c r="K21" s="14"/>
    </row>
    <row r="22" spans="1:11" s="6" customFormat="1" ht="38.25" x14ac:dyDescent="0.25">
      <c r="A22" s="14">
        <v>17</v>
      </c>
      <c r="B22" s="15" t="s">
        <v>0</v>
      </c>
      <c r="C22" s="15" t="s">
        <v>7</v>
      </c>
      <c r="D22" s="15" t="s">
        <v>41</v>
      </c>
      <c r="E22" s="15">
        <v>4.8</v>
      </c>
      <c r="F22" s="14"/>
      <c r="G22" s="15">
        <v>13845216</v>
      </c>
      <c r="H22" s="16">
        <v>43237</v>
      </c>
      <c r="I22" s="15" t="s">
        <v>24</v>
      </c>
      <c r="J22" s="15" t="s">
        <v>25</v>
      </c>
      <c r="K22" s="14"/>
    </row>
    <row r="23" spans="1:11" s="6" customFormat="1" ht="38.25" x14ac:dyDescent="0.25">
      <c r="A23" s="14">
        <v>18</v>
      </c>
      <c r="B23" s="15" t="s">
        <v>0</v>
      </c>
      <c r="C23" s="15" t="s">
        <v>7</v>
      </c>
      <c r="D23" s="15" t="s">
        <v>42</v>
      </c>
      <c r="E23" s="15">
        <v>4.8</v>
      </c>
      <c r="F23" s="14"/>
      <c r="G23" s="15">
        <v>13845216</v>
      </c>
      <c r="H23" s="16">
        <v>43237</v>
      </c>
      <c r="I23" s="15" t="s">
        <v>24</v>
      </c>
      <c r="J23" s="15" t="s">
        <v>25</v>
      </c>
      <c r="K23" s="14"/>
    </row>
    <row r="24" spans="1:11" s="6" customFormat="1" ht="33.75" customHeight="1" x14ac:dyDescent="0.25">
      <c r="A24" s="14">
        <v>19</v>
      </c>
      <c r="B24" s="15" t="s">
        <v>0</v>
      </c>
      <c r="C24" s="15" t="s">
        <v>7</v>
      </c>
      <c r="D24" s="15" t="s">
        <v>71</v>
      </c>
      <c r="E24" s="15">
        <v>4.8</v>
      </c>
      <c r="F24" s="14"/>
      <c r="G24" s="15">
        <v>13845216</v>
      </c>
      <c r="H24" s="16">
        <v>43119</v>
      </c>
      <c r="I24" s="15" t="s">
        <v>24</v>
      </c>
      <c r="J24" s="15" t="s">
        <v>25</v>
      </c>
      <c r="K24" s="14"/>
    </row>
    <row r="25" spans="1:11" s="6" customFormat="1" ht="80.099999999999994" customHeight="1" x14ac:dyDescent="0.25">
      <c r="A25" s="14">
        <v>21</v>
      </c>
      <c r="B25" s="15" t="s">
        <v>146</v>
      </c>
      <c r="C25" s="15" t="s">
        <v>13</v>
      </c>
      <c r="D25" s="15" t="s">
        <v>63</v>
      </c>
      <c r="E25" s="15">
        <v>0.76</v>
      </c>
      <c r="F25" s="15"/>
      <c r="G25" s="17">
        <v>0</v>
      </c>
      <c r="H25" s="16" t="s">
        <v>60</v>
      </c>
      <c r="I25" s="18" t="s">
        <v>59</v>
      </c>
      <c r="J25" s="15" t="s">
        <v>25</v>
      </c>
      <c r="K25" s="14"/>
    </row>
    <row r="26" spans="1:11" s="6" customFormat="1" ht="80.099999999999994" customHeight="1" x14ac:dyDescent="0.25">
      <c r="A26" s="14">
        <v>22</v>
      </c>
      <c r="B26" s="15" t="s">
        <v>147</v>
      </c>
      <c r="C26" s="19" t="s">
        <v>14</v>
      </c>
      <c r="D26" s="19" t="s">
        <v>22</v>
      </c>
      <c r="E26" s="15">
        <v>0.65</v>
      </c>
      <c r="F26" s="15"/>
      <c r="G26" s="17">
        <v>0</v>
      </c>
      <c r="H26" s="16" t="s">
        <v>61</v>
      </c>
      <c r="I26" s="18" t="s">
        <v>59</v>
      </c>
      <c r="J26" s="15" t="s">
        <v>25</v>
      </c>
      <c r="K26" s="14"/>
    </row>
    <row r="27" spans="1:11" s="6" customFormat="1" ht="80.099999999999994" customHeight="1" x14ac:dyDescent="0.25">
      <c r="A27" s="14">
        <v>23</v>
      </c>
      <c r="B27" s="15" t="s">
        <v>146</v>
      </c>
      <c r="C27" s="19" t="s">
        <v>7</v>
      </c>
      <c r="D27" s="19" t="s">
        <v>23</v>
      </c>
      <c r="E27" s="15">
        <v>0.86</v>
      </c>
      <c r="F27" s="15"/>
      <c r="G27" s="17">
        <v>0</v>
      </c>
      <c r="H27" s="16" t="s">
        <v>62</v>
      </c>
      <c r="I27" s="18" t="s">
        <v>59</v>
      </c>
      <c r="J27" s="15" t="s">
        <v>25</v>
      </c>
      <c r="K27" s="14"/>
    </row>
    <row r="28" spans="1:11" s="6" customFormat="1" ht="20.100000000000001" customHeight="1" x14ac:dyDescent="0.25">
      <c r="A28" s="14"/>
      <c r="B28" s="20" t="s">
        <v>57</v>
      </c>
      <c r="C28" s="20"/>
      <c r="D28" s="20"/>
      <c r="E28" s="20">
        <f>SUM(E6:E27)</f>
        <v>93.469999999999985</v>
      </c>
      <c r="F28" s="21">
        <f>SUM(F6:F27)</f>
        <v>0</v>
      </c>
      <c r="G28" s="21">
        <f>SUM(G6:G27)</f>
        <v>263059104</v>
      </c>
      <c r="H28" s="22"/>
      <c r="I28" s="23"/>
      <c r="J28" s="20"/>
      <c r="K28" s="14"/>
    </row>
    <row r="29" spans="1:11" s="7" customFormat="1" ht="24.95" customHeight="1" x14ac:dyDescent="0.25">
      <c r="A29" s="73" t="s">
        <v>164</v>
      </c>
      <c r="B29" s="74"/>
      <c r="C29" s="74"/>
      <c r="D29" s="74"/>
      <c r="E29" s="74"/>
      <c r="F29" s="74"/>
      <c r="G29" s="74"/>
      <c r="H29" s="74"/>
      <c r="I29" s="74"/>
      <c r="J29" s="74"/>
      <c r="K29" s="75"/>
    </row>
    <row r="30" spans="1:11" s="6" customFormat="1" ht="105.75" customHeight="1" x14ac:dyDescent="0.25">
      <c r="A30" s="24" t="s">
        <v>64</v>
      </c>
      <c r="B30" s="24" t="s">
        <v>1</v>
      </c>
      <c r="C30" s="24" t="s">
        <v>9</v>
      </c>
      <c r="D30" s="24" t="s">
        <v>10</v>
      </c>
      <c r="E30" s="24" t="s">
        <v>11</v>
      </c>
      <c r="F30" s="24" t="s">
        <v>65</v>
      </c>
      <c r="G30" s="24" t="s">
        <v>66</v>
      </c>
      <c r="H30" s="24" t="s">
        <v>67</v>
      </c>
      <c r="I30" s="24" t="s">
        <v>68</v>
      </c>
      <c r="J30" s="24" t="s">
        <v>69</v>
      </c>
      <c r="K30" s="24" t="s">
        <v>70</v>
      </c>
    </row>
    <row r="31" spans="1:11" s="6" customFormat="1" ht="99.95" customHeight="1" thickBot="1" x14ac:dyDescent="0.3">
      <c r="A31" s="25">
        <v>1</v>
      </c>
      <c r="B31" s="15" t="s">
        <v>139</v>
      </c>
      <c r="C31" s="15" t="s">
        <v>12</v>
      </c>
      <c r="D31" s="26"/>
      <c r="E31" s="26">
        <v>0.36</v>
      </c>
      <c r="F31" s="27">
        <v>3600</v>
      </c>
      <c r="G31" s="26"/>
      <c r="H31" s="18" t="s">
        <v>43</v>
      </c>
      <c r="I31" s="18" t="s">
        <v>54</v>
      </c>
      <c r="J31" s="28" t="s">
        <v>25</v>
      </c>
      <c r="K31" s="26"/>
    </row>
    <row r="32" spans="1:11" s="6" customFormat="1" ht="99.95" customHeight="1" thickBot="1" x14ac:dyDescent="0.3">
      <c r="A32" s="25">
        <v>2</v>
      </c>
      <c r="B32" s="15" t="s">
        <v>139</v>
      </c>
      <c r="C32" s="15" t="s">
        <v>13</v>
      </c>
      <c r="D32" s="26"/>
      <c r="E32" s="26">
        <v>2.48</v>
      </c>
      <c r="F32" s="27">
        <v>24800</v>
      </c>
      <c r="G32" s="26"/>
      <c r="H32" s="18" t="s">
        <v>44</v>
      </c>
      <c r="I32" s="18" t="s">
        <v>54</v>
      </c>
      <c r="J32" s="28" t="s">
        <v>25</v>
      </c>
      <c r="K32" s="26"/>
    </row>
    <row r="33" spans="1:11" s="6" customFormat="1" ht="99.95" customHeight="1" thickBot="1" x14ac:dyDescent="0.3">
      <c r="A33" s="25">
        <v>3</v>
      </c>
      <c r="B33" s="15" t="s">
        <v>139</v>
      </c>
      <c r="C33" s="28" t="s">
        <v>14</v>
      </c>
      <c r="D33" s="26"/>
      <c r="E33" s="26">
        <v>2.64</v>
      </c>
      <c r="F33" s="27">
        <v>26400</v>
      </c>
      <c r="G33" s="26"/>
      <c r="H33" s="18" t="s">
        <v>45</v>
      </c>
      <c r="I33" s="18" t="s">
        <v>54</v>
      </c>
      <c r="J33" s="28" t="s">
        <v>25</v>
      </c>
      <c r="K33" s="26"/>
    </row>
    <row r="34" spans="1:11" s="6" customFormat="1" ht="99.95" customHeight="1" thickBot="1" x14ac:dyDescent="0.3">
      <c r="A34" s="25">
        <v>4</v>
      </c>
      <c r="B34" s="15" t="s">
        <v>140</v>
      </c>
      <c r="C34" s="28" t="s">
        <v>15</v>
      </c>
      <c r="D34" s="26"/>
      <c r="E34" s="26">
        <v>0.4</v>
      </c>
      <c r="F34" s="27">
        <v>400000</v>
      </c>
      <c r="G34" s="26"/>
      <c r="H34" s="18" t="s">
        <v>46</v>
      </c>
      <c r="I34" s="18" t="s">
        <v>54</v>
      </c>
      <c r="J34" s="28" t="s">
        <v>25</v>
      </c>
      <c r="K34" s="26"/>
    </row>
    <row r="35" spans="1:11" s="6" customFormat="1" ht="99.95" customHeight="1" thickBot="1" x14ac:dyDescent="0.3">
      <c r="A35" s="25">
        <v>5</v>
      </c>
      <c r="B35" s="15" t="s">
        <v>139</v>
      </c>
      <c r="C35" s="28" t="s">
        <v>16</v>
      </c>
      <c r="D35" s="26"/>
      <c r="E35" s="26">
        <v>0.35</v>
      </c>
      <c r="F35" s="27">
        <v>3500</v>
      </c>
      <c r="G35" s="26"/>
      <c r="H35" s="18" t="s">
        <v>47</v>
      </c>
      <c r="I35" s="18" t="s">
        <v>54</v>
      </c>
      <c r="J35" s="28" t="s">
        <v>25</v>
      </c>
      <c r="K35" s="26"/>
    </row>
    <row r="36" spans="1:11" s="6" customFormat="1" ht="99.95" customHeight="1" thickBot="1" x14ac:dyDescent="0.3">
      <c r="A36" s="25">
        <v>6</v>
      </c>
      <c r="B36" s="15" t="s">
        <v>139</v>
      </c>
      <c r="C36" s="28" t="s">
        <v>17</v>
      </c>
      <c r="D36" s="26"/>
      <c r="E36" s="26">
        <v>0.33</v>
      </c>
      <c r="F36" s="27">
        <v>3300</v>
      </c>
      <c r="G36" s="26"/>
      <c r="H36" s="18" t="s">
        <v>48</v>
      </c>
      <c r="I36" s="18" t="s">
        <v>54</v>
      </c>
      <c r="J36" s="28" t="s">
        <v>25</v>
      </c>
      <c r="K36" s="26"/>
    </row>
    <row r="37" spans="1:11" s="6" customFormat="1" ht="99.95" customHeight="1" thickBot="1" x14ac:dyDescent="0.3">
      <c r="A37" s="25">
        <v>7</v>
      </c>
      <c r="B37" s="15" t="s">
        <v>139</v>
      </c>
      <c r="C37" s="28" t="s">
        <v>18</v>
      </c>
      <c r="D37" s="26"/>
      <c r="E37" s="26">
        <v>1.35</v>
      </c>
      <c r="F37" s="27">
        <v>13500</v>
      </c>
      <c r="G37" s="26"/>
      <c r="H37" s="18" t="s">
        <v>49</v>
      </c>
      <c r="I37" s="18" t="s">
        <v>54</v>
      </c>
      <c r="J37" s="28" t="s">
        <v>25</v>
      </c>
      <c r="K37" s="26"/>
    </row>
    <row r="38" spans="1:11" s="6" customFormat="1" ht="99.95" customHeight="1" thickBot="1" x14ac:dyDescent="0.3">
      <c r="A38" s="25">
        <v>8</v>
      </c>
      <c r="B38" s="15" t="s">
        <v>139</v>
      </c>
      <c r="C38" s="28" t="s">
        <v>19</v>
      </c>
      <c r="D38" s="26"/>
      <c r="E38" s="26">
        <v>1.4</v>
      </c>
      <c r="F38" s="27">
        <v>14000</v>
      </c>
      <c r="G38" s="26"/>
      <c r="H38" s="18" t="s">
        <v>50</v>
      </c>
      <c r="I38" s="18" t="s">
        <v>54</v>
      </c>
      <c r="J38" s="28" t="s">
        <v>25</v>
      </c>
      <c r="K38" s="26"/>
    </row>
    <row r="39" spans="1:11" s="6" customFormat="1" ht="99.95" customHeight="1" thickBot="1" x14ac:dyDescent="0.3">
      <c r="A39" s="25">
        <v>9</v>
      </c>
      <c r="B39" s="15" t="s">
        <v>139</v>
      </c>
      <c r="C39" s="28" t="s">
        <v>20</v>
      </c>
      <c r="D39" s="26"/>
      <c r="E39" s="26">
        <v>1.32</v>
      </c>
      <c r="F39" s="27">
        <v>13200</v>
      </c>
      <c r="G39" s="26"/>
      <c r="H39" s="18" t="s">
        <v>51</v>
      </c>
      <c r="I39" s="18" t="s">
        <v>54</v>
      </c>
      <c r="J39" s="28" t="s">
        <v>25</v>
      </c>
      <c r="K39" s="26"/>
    </row>
    <row r="40" spans="1:11" s="6" customFormat="1" ht="99.95" customHeight="1" thickBot="1" x14ac:dyDescent="0.3">
      <c r="A40" s="25">
        <v>10</v>
      </c>
      <c r="B40" s="15" t="s">
        <v>139</v>
      </c>
      <c r="C40" s="28" t="s">
        <v>21</v>
      </c>
      <c r="D40" s="26"/>
      <c r="E40" s="26">
        <v>0.2</v>
      </c>
      <c r="F40" s="27">
        <v>2000</v>
      </c>
      <c r="G40" s="26"/>
      <c r="H40" s="18" t="s">
        <v>52</v>
      </c>
      <c r="I40" s="18" t="s">
        <v>54</v>
      </c>
      <c r="J40" s="28" t="s">
        <v>25</v>
      </c>
      <c r="K40" s="26"/>
    </row>
    <row r="41" spans="1:11" s="6" customFormat="1" ht="99.95" customHeight="1" thickBot="1" x14ac:dyDescent="0.3">
      <c r="A41" s="25">
        <v>11</v>
      </c>
      <c r="B41" s="15" t="s">
        <v>139</v>
      </c>
      <c r="C41" s="28" t="s">
        <v>58</v>
      </c>
      <c r="D41" s="26"/>
      <c r="E41" s="26">
        <v>1.32</v>
      </c>
      <c r="F41" s="27">
        <v>13200</v>
      </c>
      <c r="G41" s="26"/>
      <c r="H41" s="18" t="s">
        <v>53</v>
      </c>
      <c r="I41" s="18" t="s">
        <v>54</v>
      </c>
      <c r="J41" s="28" t="s">
        <v>25</v>
      </c>
      <c r="K41" s="26"/>
    </row>
    <row r="42" spans="1:11" s="6" customFormat="1" ht="99.95" customHeight="1" thickBot="1" x14ac:dyDescent="0.3">
      <c r="A42" s="25">
        <v>12</v>
      </c>
      <c r="B42" s="15" t="s">
        <v>141</v>
      </c>
      <c r="C42" s="15" t="s">
        <v>73</v>
      </c>
      <c r="D42" s="26"/>
      <c r="E42" s="26">
        <v>1.35</v>
      </c>
      <c r="F42" s="27">
        <v>13500</v>
      </c>
      <c r="G42" s="26"/>
      <c r="H42" s="18" t="s">
        <v>90</v>
      </c>
      <c r="I42" s="18" t="s">
        <v>54</v>
      </c>
      <c r="J42" s="28" t="s">
        <v>25</v>
      </c>
      <c r="K42" s="26"/>
    </row>
    <row r="43" spans="1:11" s="6" customFormat="1" ht="99.95" customHeight="1" thickBot="1" x14ac:dyDescent="0.3">
      <c r="A43" s="25">
        <v>13</v>
      </c>
      <c r="B43" s="15" t="s">
        <v>141</v>
      </c>
      <c r="C43" s="15" t="s">
        <v>72</v>
      </c>
      <c r="D43" s="26"/>
      <c r="E43" s="26">
        <v>0.36</v>
      </c>
      <c r="F43" s="27">
        <v>3600</v>
      </c>
      <c r="G43" s="26"/>
      <c r="H43" s="18" t="s">
        <v>91</v>
      </c>
      <c r="I43" s="18" t="s">
        <v>54</v>
      </c>
      <c r="J43" s="28" t="s">
        <v>25</v>
      </c>
      <c r="K43" s="26"/>
    </row>
    <row r="44" spans="1:11" s="6" customFormat="1" ht="99.95" customHeight="1" thickBot="1" x14ac:dyDescent="0.3">
      <c r="A44" s="25">
        <v>14</v>
      </c>
      <c r="B44" s="15" t="s">
        <v>141</v>
      </c>
      <c r="C44" s="29" t="s">
        <v>74</v>
      </c>
      <c r="D44" s="26"/>
      <c r="E44" s="26">
        <v>0.69</v>
      </c>
      <c r="F44" s="27">
        <v>6900</v>
      </c>
      <c r="G44" s="26"/>
      <c r="H44" s="18" t="s">
        <v>92</v>
      </c>
      <c r="I44" s="18" t="s">
        <v>54</v>
      </c>
      <c r="J44" s="28" t="s">
        <v>25</v>
      </c>
      <c r="K44" s="26"/>
    </row>
    <row r="45" spans="1:11" s="6" customFormat="1" ht="99.95" customHeight="1" thickBot="1" x14ac:dyDescent="0.3">
      <c r="A45" s="25">
        <v>15</v>
      </c>
      <c r="B45" s="15" t="s">
        <v>141</v>
      </c>
      <c r="C45" s="30" t="s">
        <v>75</v>
      </c>
      <c r="D45" s="26"/>
      <c r="E45" s="26">
        <v>1.38</v>
      </c>
      <c r="F45" s="27">
        <v>13800</v>
      </c>
      <c r="G45" s="26"/>
      <c r="H45" s="18" t="s">
        <v>93</v>
      </c>
      <c r="I45" s="18" t="s">
        <v>54</v>
      </c>
      <c r="J45" s="28" t="s">
        <v>25</v>
      </c>
      <c r="K45" s="26"/>
    </row>
    <row r="46" spans="1:11" s="6" customFormat="1" ht="99.95" customHeight="1" thickBot="1" x14ac:dyDescent="0.3">
      <c r="A46" s="25">
        <v>16</v>
      </c>
      <c r="B46" s="15" t="s">
        <v>141</v>
      </c>
      <c r="C46" s="15" t="s">
        <v>76</v>
      </c>
      <c r="D46" s="26"/>
      <c r="E46" s="26">
        <v>2</v>
      </c>
      <c r="F46" s="27">
        <v>20000</v>
      </c>
      <c r="G46" s="26"/>
      <c r="H46" s="18" t="s">
        <v>94</v>
      </c>
      <c r="I46" s="18" t="s">
        <v>54</v>
      </c>
      <c r="J46" s="28" t="s">
        <v>25</v>
      </c>
      <c r="K46" s="26"/>
    </row>
    <row r="47" spans="1:11" s="6" customFormat="1" ht="99.95" customHeight="1" thickBot="1" x14ac:dyDescent="0.3">
      <c r="A47" s="25">
        <v>17</v>
      </c>
      <c r="B47" s="15" t="s">
        <v>141</v>
      </c>
      <c r="C47" s="15" t="s">
        <v>77</v>
      </c>
      <c r="D47" s="26"/>
      <c r="E47" s="26">
        <v>0.48</v>
      </c>
      <c r="F47" s="27">
        <v>4800</v>
      </c>
      <c r="G47" s="26"/>
      <c r="H47" s="18" t="s">
        <v>95</v>
      </c>
      <c r="I47" s="18" t="s">
        <v>54</v>
      </c>
      <c r="J47" s="28" t="s">
        <v>25</v>
      </c>
      <c r="K47" s="26"/>
    </row>
    <row r="48" spans="1:11" s="6" customFormat="1" ht="99.95" customHeight="1" thickBot="1" x14ac:dyDescent="0.3">
      <c r="A48" s="25">
        <v>18</v>
      </c>
      <c r="B48" s="15" t="s">
        <v>141</v>
      </c>
      <c r="C48" s="15" t="s">
        <v>78</v>
      </c>
      <c r="D48" s="26"/>
      <c r="E48" s="26">
        <v>1.1399999999999999</v>
      </c>
      <c r="F48" s="27">
        <v>11400</v>
      </c>
      <c r="G48" s="26"/>
      <c r="H48" s="18" t="s">
        <v>96</v>
      </c>
      <c r="I48" s="18" t="s">
        <v>54</v>
      </c>
      <c r="J48" s="28" t="s">
        <v>25</v>
      </c>
      <c r="K48" s="26"/>
    </row>
    <row r="49" spans="1:11" s="6" customFormat="1" ht="99.95" customHeight="1" thickBot="1" x14ac:dyDescent="0.3">
      <c r="A49" s="25">
        <v>19</v>
      </c>
      <c r="B49" s="15" t="s">
        <v>141</v>
      </c>
      <c r="C49" s="15" t="s">
        <v>79</v>
      </c>
      <c r="D49" s="26"/>
      <c r="E49" s="26">
        <v>1.66</v>
      </c>
      <c r="F49" s="27">
        <v>16600</v>
      </c>
      <c r="G49" s="26"/>
      <c r="H49" s="18" t="s">
        <v>97</v>
      </c>
      <c r="I49" s="18" t="s">
        <v>54</v>
      </c>
      <c r="J49" s="28" t="s">
        <v>25</v>
      </c>
      <c r="K49" s="26"/>
    </row>
    <row r="50" spans="1:11" s="6" customFormat="1" ht="99.95" customHeight="1" thickBot="1" x14ac:dyDescent="0.3">
      <c r="A50" s="25">
        <v>20</v>
      </c>
      <c r="B50" s="15" t="s">
        <v>141</v>
      </c>
      <c r="C50" s="15" t="s">
        <v>80</v>
      </c>
      <c r="D50" s="26"/>
      <c r="E50" s="26">
        <v>0.9</v>
      </c>
      <c r="F50" s="27">
        <v>9000</v>
      </c>
      <c r="G50" s="26"/>
      <c r="H50" s="18" t="s">
        <v>98</v>
      </c>
      <c r="I50" s="18" t="s">
        <v>54</v>
      </c>
      <c r="J50" s="28" t="s">
        <v>25</v>
      </c>
      <c r="K50" s="26"/>
    </row>
    <row r="51" spans="1:11" s="6" customFormat="1" ht="99.95" customHeight="1" thickBot="1" x14ac:dyDescent="0.3">
      <c r="A51" s="25">
        <v>21</v>
      </c>
      <c r="B51" s="15" t="s">
        <v>141</v>
      </c>
      <c r="C51" s="15" t="s">
        <v>84</v>
      </c>
      <c r="D51" s="26"/>
      <c r="E51" s="26">
        <v>0.35</v>
      </c>
      <c r="F51" s="27">
        <v>3500</v>
      </c>
      <c r="G51" s="26"/>
      <c r="H51" s="18" t="s">
        <v>99</v>
      </c>
      <c r="I51" s="18" t="s">
        <v>54</v>
      </c>
      <c r="J51" s="28" t="s">
        <v>25</v>
      </c>
      <c r="K51" s="26"/>
    </row>
    <row r="52" spans="1:11" s="6" customFormat="1" ht="99.95" customHeight="1" thickBot="1" x14ac:dyDescent="0.3">
      <c r="A52" s="25">
        <v>22</v>
      </c>
      <c r="B52" s="15" t="s">
        <v>141</v>
      </c>
      <c r="C52" s="29" t="s">
        <v>83</v>
      </c>
      <c r="D52" s="26"/>
      <c r="E52" s="26">
        <v>0.4</v>
      </c>
      <c r="F52" s="27">
        <v>4000</v>
      </c>
      <c r="G52" s="26"/>
      <c r="H52" s="18" t="s">
        <v>100</v>
      </c>
      <c r="I52" s="18" t="s">
        <v>54</v>
      </c>
      <c r="J52" s="28" t="s">
        <v>25</v>
      </c>
      <c r="K52" s="26"/>
    </row>
    <row r="53" spans="1:11" s="6" customFormat="1" ht="99.95" customHeight="1" thickBot="1" x14ac:dyDescent="0.3">
      <c r="A53" s="25">
        <v>23</v>
      </c>
      <c r="B53" s="15" t="s">
        <v>141</v>
      </c>
      <c r="C53" s="30" t="s">
        <v>81</v>
      </c>
      <c r="D53" s="26"/>
      <c r="E53" s="26">
        <v>1.41</v>
      </c>
      <c r="F53" s="27">
        <v>14100</v>
      </c>
      <c r="G53" s="26"/>
      <c r="H53" s="18" t="s">
        <v>101</v>
      </c>
      <c r="I53" s="18" t="s">
        <v>54</v>
      </c>
      <c r="J53" s="28" t="s">
        <v>25</v>
      </c>
      <c r="K53" s="26"/>
    </row>
    <row r="54" spans="1:11" s="6" customFormat="1" ht="99.95" customHeight="1" thickBot="1" x14ac:dyDescent="0.3">
      <c r="A54" s="25">
        <v>24</v>
      </c>
      <c r="B54" s="15" t="s">
        <v>141</v>
      </c>
      <c r="C54" s="15" t="s">
        <v>82</v>
      </c>
      <c r="D54" s="26"/>
      <c r="E54" s="26">
        <v>0.2</v>
      </c>
      <c r="F54" s="27">
        <v>2000</v>
      </c>
      <c r="G54" s="26"/>
      <c r="H54" s="18" t="s">
        <v>102</v>
      </c>
      <c r="I54" s="18" t="s">
        <v>54</v>
      </c>
      <c r="J54" s="28" t="s">
        <v>25</v>
      </c>
      <c r="K54" s="26"/>
    </row>
    <row r="55" spans="1:11" s="6" customFormat="1" ht="99.95" customHeight="1" thickBot="1" x14ac:dyDescent="0.3">
      <c r="A55" s="25">
        <v>25</v>
      </c>
      <c r="B55" s="15" t="s">
        <v>141</v>
      </c>
      <c r="C55" s="15" t="s">
        <v>85</v>
      </c>
      <c r="D55" s="26"/>
      <c r="E55" s="26">
        <v>1.1850000000000001</v>
      </c>
      <c r="F55" s="27">
        <v>11850</v>
      </c>
      <c r="G55" s="26"/>
      <c r="H55" s="18" t="s">
        <v>103</v>
      </c>
      <c r="I55" s="18" t="s">
        <v>54</v>
      </c>
      <c r="J55" s="28" t="s">
        <v>25</v>
      </c>
      <c r="K55" s="26"/>
    </row>
    <row r="56" spans="1:11" s="6" customFormat="1" ht="99.95" customHeight="1" thickBot="1" x14ac:dyDescent="0.3">
      <c r="A56" s="25">
        <v>26</v>
      </c>
      <c r="B56" s="15" t="s">
        <v>141</v>
      </c>
      <c r="C56" s="15" t="s">
        <v>86</v>
      </c>
      <c r="D56" s="26"/>
      <c r="E56" s="26">
        <v>0.33</v>
      </c>
      <c r="F56" s="27">
        <v>3300</v>
      </c>
      <c r="G56" s="26"/>
      <c r="H56" s="18" t="s">
        <v>104</v>
      </c>
      <c r="I56" s="18" t="s">
        <v>54</v>
      </c>
      <c r="J56" s="28" t="s">
        <v>25</v>
      </c>
      <c r="K56" s="26"/>
    </row>
    <row r="57" spans="1:11" s="6" customFormat="1" ht="99.95" customHeight="1" thickBot="1" x14ac:dyDescent="0.3">
      <c r="A57" s="25">
        <v>27</v>
      </c>
      <c r="B57" s="15" t="s">
        <v>141</v>
      </c>
      <c r="C57" s="15" t="s">
        <v>87</v>
      </c>
      <c r="D57" s="26"/>
      <c r="E57" s="26">
        <v>1.32</v>
      </c>
      <c r="F57" s="27">
        <v>13200</v>
      </c>
      <c r="G57" s="26"/>
      <c r="H57" s="18" t="s">
        <v>105</v>
      </c>
      <c r="I57" s="18" t="s">
        <v>54</v>
      </c>
      <c r="J57" s="28" t="s">
        <v>25</v>
      </c>
      <c r="K57" s="26"/>
    </row>
    <row r="58" spans="1:11" s="6" customFormat="1" ht="99.95" customHeight="1" thickBot="1" x14ac:dyDescent="0.3">
      <c r="A58" s="25">
        <v>28</v>
      </c>
      <c r="B58" s="15" t="s">
        <v>141</v>
      </c>
      <c r="C58" s="15" t="s">
        <v>88</v>
      </c>
      <c r="D58" s="26"/>
      <c r="E58" s="26">
        <v>1.32</v>
      </c>
      <c r="F58" s="27">
        <v>13200</v>
      </c>
      <c r="G58" s="26"/>
      <c r="H58" s="18" t="s">
        <v>106</v>
      </c>
      <c r="I58" s="18" t="s">
        <v>54</v>
      </c>
      <c r="J58" s="28" t="s">
        <v>25</v>
      </c>
      <c r="K58" s="26"/>
    </row>
    <row r="59" spans="1:11" s="6" customFormat="1" ht="99.95" customHeight="1" thickBot="1" x14ac:dyDescent="0.3">
      <c r="A59" s="25">
        <v>29</v>
      </c>
      <c r="B59" s="15" t="s">
        <v>141</v>
      </c>
      <c r="C59" s="15" t="s">
        <v>89</v>
      </c>
      <c r="D59" s="26"/>
      <c r="E59" s="26">
        <v>0.35</v>
      </c>
      <c r="F59" s="27">
        <v>3500</v>
      </c>
      <c r="G59" s="26"/>
      <c r="H59" s="18" t="s">
        <v>107</v>
      </c>
      <c r="I59" s="18" t="s">
        <v>54</v>
      </c>
      <c r="J59" s="28" t="s">
        <v>25</v>
      </c>
      <c r="K59" s="26"/>
    </row>
    <row r="60" spans="1:11" s="6" customFormat="1" ht="20.100000000000001" customHeight="1" x14ac:dyDescent="0.25">
      <c r="A60" s="25"/>
      <c r="B60" s="20" t="s">
        <v>57</v>
      </c>
      <c r="C60" s="15"/>
      <c r="D60" s="26"/>
      <c r="E60" s="31">
        <f>SUM(E31:E59)</f>
        <v>28.974999999999998</v>
      </c>
      <c r="F60" s="32">
        <f>SUM(F31:F59)</f>
        <v>685750</v>
      </c>
      <c r="G60" s="26"/>
      <c r="H60" s="26"/>
      <c r="I60" s="26"/>
      <c r="J60" s="26"/>
      <c r="K60" s="26"/>
    </row>
    <row r="61" spans="1:11" s="7" customFormat="1" ht="24.95" customHeight="1" x14ac:dyDescent="0.25">
      <c r="A61" s="51" t="s">
        <v>165</v>
      </c>
      <c r="B61" s="52"/>
      <c r="C61" s="52"/>
      <c r="D61" s="52"/>
      <c r="E61" s="52"/>
      <c r="F61" s="52"/>
      <c r="G61" s="52"/>
      <c r="H61" s="52"/>
      <c r="I61" s="52"/>
      <c r="J61" s="52"/>
      <c r="K61" s="53"/>
    </row>
    <row r="62" spans="1:11" s="6" customFormat="1" ht="105.75" customHeight="1" x14ac:dyDescent="0.25">
      <c r="A62" s="24" t="s">
        <v>64</v>
      </c>
      <c r="B62" s="24" t="s">
        <v>1</v>
      </c>
      <c r="C62" s="24" t="s">
        <v>9</v>
      </c>
      <c r="D62" s="24" t="s">
        <v>10</v>
      </c>
      <c r="E62" s="24" t="s">
        <v>11</v>
      </c>
      <c r="F62" s="24" t="s">
        <v>65</v>
      </c>
      <c r="G62" s="24" t="s">
        <v>66</v>
      </c>
      <c r="H62" s="24" t="s">
        <v>67</v>
      </c>
      <c r="I62" s="24" t="s">
        <v>68</v>
      </c>
      <c r="J62" s="24" t="s">
        <v>69</v>
      </c>
      <c r="K62" s="24" t="s">
        <v>70</v>
      </c>
    </row>
    <row r="63" spans="1:11" s="6" customFormat="1" ht="63.95" customHeight="1" x14ac:dyDescent="0.25">
      <c r="A63" s="25">
        <v>1</v>
      </c>
      <c r="B63" s="15" t="s">
        <v>2</v>
      </c>
      <c r="C63" s="15" t="s">
        <v>108</v>
      </c>
      <c r="D63" s="26"/>
      <c r="E63" s="26">
        <v>25</v>
      </c>
      <c r="F63" s="27">
        <v>2000</v>
      </c>
      <c r="G63" s="26"/>
      <c r="H63" s="18" t="s">
        <v>109</v>
      </c>
      <c r="I63" s="18" t="s">
        <v>110</v>
      </c>
      <c r="J63" s="18" t="s">
        <v>25</v>
      </c>
      <c r="K63" s="26"/>
    </row>
    <row r="64" spans="1:11" s="6" customFormat="1" ht="63.95" customHeight="1" x14ac:dyDescent="0.25">
      <c r="A64" s="25">
        <v>2</v>
      </c>
      <c r="B64" s="15" t="s">
        <v>2</v>
      </c>
      <c r="C64" s="15" t="s">
        <v>111</v>
      </c>
      <c r="D64" s="26"/>
      <c r="E64" s="26">
        <v>25</v>
      </c>
      <c r="F64" s="27"/>
      <c r="G64" s="26"/>
      <c r="H64" s="18" t="s">
        <v>109</v>
      </c>
      <c r="I64" s="18" t="s">
        <v>110</v>
      </c>
      <c r="J64" s="18" t="s">
        <v>25</v>
      </c>
      <c r="K64" s="26"/>
    </row>
    <row r="65" spans="1:12" s="6" customFormat="1" ht="63.95" customHeight="1" x14ac:dyDescent="0.25">
      <c r="A65" s="25">
        <v>3</v>
      </c>
      <c r="B65" s="15" t="s">
        <v>2</v>
      </c>
      <c r="C65" s="15" t="s">
        <v>112</v>
      </c>
      <c r="D65" s="26"/>
      <c r="E65" s="26">
        <v>25</v>
      </c>
      <c r="F65" s="27"/>
      <c r="G65" s="26"/>
      <c r="H65" s="18" t="s">
        <v>109</v>
      </c>
      <c r="I65" s="18" t="s">
        <v>110</v>
      </c>
      <c r="J65" s="18" t="s">
        <v>25</v>
      </c>
      <c r="K65" s="26"/>
    </row>
    <row r="66" spans="1:12" s="6" customFormat="1" ht="63.95" customHeight="1" x14ac:dyDescent="0.25">
      <c r="A66" s="25">
        <v>4</v>
      </c>
      <c r="B66" s="15" t="s">
        <v>3</v>
      </c>
      <c r="C66" s="15" t="s">
        <v>113</v>
      </c>
      <c r="D66" s="26"/>
      <c r="E66" s="26">
        <v>40</v>
      </c>
      <c r="F66" s="27"/>
      <c r="G66" s="26"/>
      <c r="H66" s="18" t="s">
        <v>109</v>
      </c>
      <c r="I66" s="18" t="s">
        <v>110</v>
      </c>
      <c r="J66" s="18" t="s">
        <v>25</v>
      </c>
      <c r="K66" s="26"/>
    </row>
    <row r="67" spans="1:12" s="6" customFormat="1" ht="63.95" customHeight="1" x14ac:dyDescent="0.25">
      <c r="A67" s="25">
        <v>5</v>
      </c>
      <c r="B67" s="15" t="s">
        <v>4</v>
      </c>
      <c r="C67" s="15" t="s">
        <v>114</v>
      </c>
      <c r="D67" s="26"/>
      <c r="E67" s="26">
        <v>50</v>
      </c>
      <c r="F67" s="27"/>
      <c r="G67" s="26"/>
      <c r="H67" s="18" t="s">
        <v>109</v>
      </c>
      <c r="I67" s="18" t="s">
        <v>110</v>
      </c>
      <c r="J67" s="18" t="s">
        <v>25</v>
      </c>
      <c r="K67" s="26"/>
    </row>
    <row r="68" spans="1:12" s="6" customFormat="1" ht="63.95" customHeight="1" x14ac:dyDescent="0.25">
      <c r="A68" s="25">
        <v>6</v>
      </c>
      <c r="B68" s="15" t="s">
        <v>4</v>
      </c>
      <c r="C68" s="15" t="s">
        <v>115</v>
      </c>
      <c r="D68" s="26"/>
      <c r="E68" s="26">
        <v>50</v>
      </c>
      <c r="F68" s="27"/>
      <c r="G68" s="26"/>
      <c r="H68" s="18" t="s">
        <v>109</v>
      </c>
      <c r="I68" s="18" t="s">
        <v>110</v>
      </c>
      <c r="J68" s="18" t="s">
        <v>25</v>
      </c>
      <c r="K68" s="26"/>
    </row>
    <row r="69" spans="1:12" s="6" customFormat="1" ht="63.95" customHeight="1" x14ac:dyDescent="0.25">
      <c r="A69" s="25">
        <v>7</v>
      </c>
      <c r="B69" s="15" t="s">
        <v>4</v>
      </c>
      <c r="C69" s="15" t="s">
        <v>116</v>
      </c>
      <c r="D69" s="26"/>
      <c r="E69" s="26">
        <v>50</v>
      </c>
      <c r="F69" s="27"/>
      <c r="G69" s="26"/>
      <c r="H69" s="18" t="s">
        <v>109</v>
      </c>
      <c r="I69" s="18" t="s">
        <v>110</v>
      </c>
      <c r="J69" s="18" t="s">
        <v>25</v>
      </c>
      <c r="K69" s="26"/>
    </row>
    <row r="70" spans="1:12" s="6" customFormat="1" ht="63.95" customHeight="1" x14ac:dyDescent="0.25">
      <c r="A70" s="25">
        <v>8</v>
      </c>
      <c r="B70" s="15" t="s">
        <v>4</v>
      </c>
      <c r="C70" s="15" t="s">
        <v>117</v>
      </c>
      <c r="D70" s="26"/>
      <c r="E70" s="26">
        <v>50</v>
      </c>
      <c r="F70" s="27"/>
      <c r="G70" s="26"/>
      <c r="H70" s="18" t="s">
        <v>109</v>
      </c>
      <c r="I70" s="18" t="s">
        <v>110</v>
      </c>
      <c r="J70" s="18" t="s">
        <v>25</v>
      </c>
      <c r="K70" s="26"/>
    </row>
    <row r="71" spans="1:12" s="6" customFormat="1" ht="63.95" customHeight="1" x14ac:dyDescent="0.25">
      <c r="A71" s="25">
        <v>9</v>
      </c>
      <c r="B71" s="15" t="s">
        <v>5</v>
      </c>
      <c r="C71" s="15" t="s">
        <v>123</v>
      </c>
      <c r="D71" s="26"/>
      <c r="E71" s="26">
        <v>120</v>
      </c>
      <c r="F71" s="27"/>
      <c r="G71" s="26"/>
      <c r="H71" s="18" t="s">
        <v>109</v>
      </c>
      <c r="I71" s="18" t="s">
        <v>110</v>
      </c>
      <c r="J71" s="18" t="s">
        <v>25</v>
      </c>
      <c r="K71" s="26"/>
    </row>
    <row r="72" spans="1:12" s="6" customFormat="1" ht="63.95" customHeight="1" x14ac:dyDescent="0.25">
      <c r="A72" s="25">
        <v>10</v>
      </c>
      <c r="B72" s="15" t="s">
        <v>4</v>
      </c>
      <c r="C72" s="15" t="s">
        <v>118</v>
      </c>
      <c r="D72" s="26"/>
      <c r="E72" s="26">
        <v>50</v>
      </c>
      <c r="F72" s="27">
        <v>2900</v>
      </c>
      <c r="G72" s="26"/>
      <c r="H72" s="18" t="s">
        <v>109</v>
      </c>
      <c r="I72" s="18" t="s">
        <v>110</v>
      </c>
      <c r="J72" s="18" t="s">
        <v>25</v>
      </c>
      <c r="K72" s="26"/>
    </row>
    <row r="73" spans="1:12" s="6" customFormat="1" ht="63.95" customHeight="1" x14ac:dyDescent="0.25">
      <c r="A73" s="25">
        <v>11</v>
      </c>
      <c r="B73" s="15" t="s">
        <v>4</v>
      </c>
      <c r="C73" s="15" t="s">
        <v>119</v>
      </c>
      <c r="D73" s="26"/>
      <c r="E73" s="26">
        <v>50</v>
      </c>
      <c r="F73" s="27">
        <v>3700</v>
      </c>
      <c r="G73" s="26"/>
      <c r="H73" s="18" t="s">
        <v>109</v>
      </c>
      <c r="I73" s="18" t="s">
        <v>110</v>
      </c>
      <c r="J73" s="18" t="s">
        <v>25</v>
      </c>
      <c r="K73" s="26"/>
    </row>
    <row r="74" spans="1:12" s="6" customFormat="1" ht="58.5" customHeight="1" x14ac:dyDescent="0.25">
      <c r="A74" s="25">
        <v>12</v>
      </c>
      <c r="B74" s="15" t="s">
        <v>6</v>
      </c>
      <c r="C74" s="33" t="s">
        <v>120</v>
      </c>
      <c r="D74" s="26"/>
      <c r="E74" s="26">
        <v>75</v>
      </c>
      <c r="F74" s="27"/>
      <c r="G74" s="26"/>
      <c r="H74" s="18" t="s">
        <v>124</v>
      </c>
      <c r="I74" s="18" t="s">
        <v>152</v>
      </c>
      <c r="J74" s="18" t="s">
        <v>25</v>
      </c>
      <c r="K74" s="26"/>
    </row>
    <row r="75" spans="1:12" s="6" customFormat="1" ht="63.95" customHeight="1" x14ac:dyDescent="0.25">
      <c r="A75" s="25">
        <v>13</v>
      </c>
      <c r="B75" s="15" t="s">
        <v>4</v>
      </c>
      <c r="C75" s="15" t="s">
        <v>121</v>
      </c>
      <c r="D75" s="26"/>
      <c r="E75" s="26">
        <v>50</v>
      </c>
      <c r="F75" s="27">
        <v>35000</v>
      </c>
      <c r="G75" s="26"/>
      <c r="H75" s="18" t="s">
        <v>125</v>
      </c>
      <c r="I75" s="18" t="s">
        <v>152</v>
      </c>
      <c r="J75" s="18" t="s">
        <v>25</v>
      </c>
      <c r="K75" s="26"/>
    </row>
    <row r="76" spans="1:12" s="6" customFormat="1" ht="63.95" customHeight="1" x14ac:dyDescent="0.25">
      <c r="A76" s="25">
        <v>14</v>
      </c>
      <c r="B76" s="15" t="s">
        <v>3</v>
      </c>
      <c r="C76" s="15" t="s">
        <v>122</v>
      </c>
      <c r="D76" s="26" t="s">
        <v>143</v>
      </c>
      <c r="E76" s="26">
        <v>40</v>
      </c>
      <c r="F76" s="27">
        <v>67000</v>
      </c>
      <c r="G76" s="26"/>
      <c r="H76" s="18" t="s">
        <v>126</v>
      </c>
      <c r="I76" s="18" t="s">
        <v>152</v>
      </c>
      <c r="J76" s="18" t="s">
        <v>25</v>
      </c>
      <c r="K76" s="26"/>
    </row>
    <row r="77" spans="1:12" s="6" customFormat="1" ht="63.95" customHeight="1" x14ac:dyDescent="0.25">
      <c r="A77" s="25">
        <v>15</v>
      </c>
      <c r="B77" s="34" t="s">
        <v>3</v>
      </c>
      <c r="C77" s="34" t="s">
        <v>142</v>
      </c>
      <c r="D77" s="35"/>
      <c r="E77" s="35">
        <v>40</v>
      </c>
      <c r="F77" s="36">
        <v>67000</v>
      </c>
      <c r="G77" s="35"/>
      <c r="H77" s="37" t="s">
        <v>126</v>
      </c>
      <c r="I77" s="37" t="s">
        <v>152</v>
      </c>
      <c r="J77" s="37" t="s">
        <v>25</v>
      </c>
      <c r="K77" s="35"/>
      <c r="L77" s="3"/>
    </row>
    <row r="78" spans="1:12" s="6" customFormat="1" ht="63.95" customHeight="1" x14ac:dyDescent="0.25">
      <c r="A78" s="25">
        <v>16</v>
      </c>
      <c r="B78" s="34" t="s">
        <v>3</v>
      </c>
      <c r="C78" s="34" t="s">
        <v>148</v>
      </c>
      <c r="D78" s="35"/>
      <c r="E78" s="35">
        <v>40</v>
      </c>
      <c r="F78" s="36">
        <v>78000</v>
      </c>
      <c r="G78" s="35"/>
      <c r="H78" s="37" t="s">
        <v>151</v>
      </c>
      <c r="I78" s="37" t="s">
        <v>152</v>
      </c>
      <c r="J78" s="37" t="s">
        <v>25</v>
      </c>
      <c r="K78" s="35"/>
      <c r="L78" s="11"/>
    </row>
    <row r="79" spans="1:12" s="6" customFormat="1" ht="63.95" customHeight="1" x14ac:dyDescent="0.25">
      <c r="A79" s="25">
        <v>17</v>
      </c>
      <c r="B79" s="34" t="s">
        <v>3</v>
      </c>
      <c r="C79" s="34" t="s">
        <v>149</v>
      </c>
      <c r="D79" s="35"/>
      <c r="E79" s="35">
        <v>40</v>
      </c>
      <c r="F79" s="36">
        <v>78000</v>
      </c>
      <c r="G79" s="35"/>
      <c r="H79" s="37"/>
      <c r="I79" s="37" t="s">
        <v>152</v>
      </c>
      <c r="J79" s="37" t="s">
        <v>25</v>
      </c>
      <c r="K79" s="35"/>
      <c r="L79" s="11"/>
    </row>
    <row r="80" spans="1:12" s="6" customFormat="1" ht="63.95" customHeight="1" x14ac:dyDescent="0.25">
      <c r="A80" s="25">
        <v>18</v>
      </c>
      <c r="B80" s="34" t="s">
        <v>3</v>
      </c>
      <c r="C80" s="34" t="s">
        <v>150</v>
      </c>
      <c r="D80" s="35"/>
      <c r="E80" s="35">
        <v>40</v>
      </c>
      <c r="F80" s="36">
        <v>78000</v>
      </c>
      <c r="G80" s="35"/>
      <c r="H80" s="37"/>
      <c r="I80" s="37" t="s">
        <v>152</v>
      </c>
      <c r="J80" s="37" t="s">
        <v>25</v>
      </c>
      <c r="K80" s="35"/>
      <c r="L80" s="11"/>
    </row>
    <row r="81" spans="1:12" s="4" customFormat="1" ht="20.100000000000001" customHeight="1" x14ac:dyDescent="0.25">
      <c r="A81" s="38"/>
      <c r="B81" s="39" t="s">
        <v>57</v>
      </c>
      <c r="C81" s="38"/>
      <c r="D81" s="38"/>
      <c r="E81" s="39">
        <f>SUM(E63:E78)</f>
        <v>780</v>
      </c>
      <c r="F81" s="40">
        <f>SUM(F63:F80)</f>
        <v>411600</v>
      </c>
      <c r="G81" s="38"/>
      <c r="H81" s="38"/>
      <c r="I81" s="38"/>
      <c r="J81" s="38"/>
      <c r="K81" s="38"/>
      <c r="L81" s="8"/>
    </row>
    <row r="82" spans="1:12" s="4" customFormat="1" ht="24.95" customHeight="1" x14ac:dyDescent="0.25">
      <c r="A82" s="76" t="s">
        <v>127</v>
      </c>
      <c r="B82" s="77"/>
      <c r="C82" s="77"/>
      <c r="D82" s="77"/>
      <c r="E82" s="77"/>
      <c r="F82" s="77"/>
      <c r="G82" s="77"/>
      <c r="H82" s="77"/>
      <c r="I82" s="77"/>
      <c r="J82" s="77"/>
      <c r="K82" s="78"/>
    </row>
    <row r="83" spans="1:12" s="4" customFormat="1" ht="24.95" customHeight="1" x14ac:dyDescent="0.25">
      <c r="A83" s="79" t="s">
        <v>166</v>
      </c>
      <c r="B83" s="77"/>
      <c r="C83" s="77"/>
      <c r="D83" s="77"/>
      <c r="E83" s="77"/>
      <c r="F83" s="77"/>
      <c r="G83" s="77"/>
      <c r="H83" s="77"/>
      <c r="I83" s="77"/>
      <c r="J83" s="77"/>
      <c r="K83" s="78"/>
    </row>
    <row r="84" spans="1:12" s="4" customFormat="1" ht="126" customHeight="1" x14ac:dyDescent="0.25">
      <c r="A84" s="24" t="s">
        <v>64</v>
      </c>
      <c r="B84" s="24" t="s">
        <v>1</v>
      </c>
      <c r="C84" s="24" t="s">
        <v>129</v>
      </c>
      <c r="D84" s="24" t="s">
        <v>130</v>
      </c>
      <c r="E84" s="24" t="s">
        <v>131</v>
      </c>
      <c r="F84" s="64" t="s">
        <v>132</v>
      </c>
      <c r="G84" s="65"/>
      <c r="H84" s="64" t="s">
        <v>133</v>
      </c>
      <c r="I84" s="65"/>
      <c r="J84" s="64" t="s">
        <v>133</v>
      </c>
      <c r="K84" s="65"/>
    </row>
    <row r="85" spans="1:12" s="9" customFormat="1" ht="30" customHeight="1" x14ac:dyDescent="0.25">
      <c r="A85" s="41">
        <f ca="1">85:1221</f>
        <v>0</v>
      </c>
      <c r="B85" s="41" t="s">
        <v>128</v>
      </c>
      <c r="C85" s="42">
        <v>365092</v>
      </c>
      <c r="D85" s="41"/>
      <c r="E85" s="41"/>
      <c r="F85" s="57" t="s">
        <v>25</v>
      </c>
      <c r="G85" s="58"/>
      <c r="H85" s="59"/>
      <c r="I85" s="60"/>
      <c r="J85" s="59"/>
      <c r="K85" s="60"/>
    </row>
    <row r="86" spans="1:12" s="9" customFormat="1" ht="20.100000000000001" customHeight="1" x14ac:dyDescent="0.25">
      <c r="A86" s="41"/>
      <c r="B86" s="39" t="s">
        <v>57</v>
      </c>
      <c r="C86" s="40">
        <v>365092</v>
      </c>
      <c r="D86" s="41"/>
      <c r="E86" s="41"/>
      <c r="F86" s="59"/>
      <c r="G86" s="60"/>
      <c r="H86" s="59"/>
      <c r="I86" s="60"/>
      <c r="J86" s="59"/>
      <c r="K86" s="60"/>
    </row>
    <row r="87" spans="1:12" s="10" customFormat="1" ht="24.95" customHeight="1" x14ac:dyDescent="0.25">
      <c r="A87" s="61" t="s">
        <v>167</v>
      </c>
      <c r="B87" s="62"/>
      <c r="C87" s="62"/>
      <c r="D87" s="62"/>
      <c r="E87" s="62"/>
      <c r="F87" s="62"/>
      <c r="G87" s="62"/>
      <c r="H87" s="62"/>
      <c r="I87" s="62"/>
      <c r="J87" s="62"/>
      <c r="K87" s="63"/>
    </row>
    <row r="88" spans="1:12" s="4" customFormat="1" ht="126" customHeight="1" x14ac:dyDescent="0.25">
      <c r="A88" s="24" t="s">
        <v>64</v>
      </c>
      <c r="B88" s="24" t="s">
        <v>1</v>
      </c>
      <c r="C88" s="24" t="s">
        <v>129</v>
      </c>
      <c r="D88" s="24" t="s">
        <v>130</v>
      </c>
      <c r="E88" s="24" t="s">
        <v>131</v>
      </c>
      <c r="F88" s="64" t="s">
        <v>132</v>
      </c>
      <c r="G88" s="65"/>
      <c r="H88" s="64" t="s">
        <v>133</v>
      </c>
      <c r="I88" s="65"/>
      <c r="J88" s="64" t="s">
        <v>133</v>
      </c>
      <c r="K88" s="65"/>
    </row>
    <row r="89" spans="1:12" s="6" customFormat="1" ht="30" customHeight="1" thickBot="1" x14ac:dyDescent="0.3">
      <c r="A89" s="41">
        <v>1</v>
      </c>
      <c r="B89" s="28" t="s">
        <v>134</v>
      </c>
      <c r="C89" s="43">
        <v>13000</v>
      </c>
      <c r="D89" s="44"/>
      <c r="E89" s="45"/>
      <c r="F89" s="57" t="s">
        <v>25</v>
      </c>
      <c r="G89" s="58"/>
      <c r="H89" s="80"/>
      <c r="I89" s="81"/>
      <c r="J89" s="80"/>
      <c r="K89" s="81"/>
    </row>
    <row r="90" spans="1:12" s="6" customFormat="1" ht="30" customHeight="1" thickBot="1" x14ac:dyDescent="0.3">
      <c r="A90" s="41">
        <v>2</v>
      </c>
      <c r="B90" s="28" t="s">
        <v>135</v>
      </c>
      <c r="C90" s="43">
        <v>150258</v>
      </c>
      <c r="D90" s="44"/>
      <c r="E90" s="45"/>
      <c r="F90" s="57" t="s">
        <v>25</v>
      </c>
      <c r="G90" s="58"/>
      <c r="H90" s="80"/>
      <c r="I90" s="81"/>
      <c r="J90" s="80"/>
      <c r="K90" s="81"/>
    </row>
    <row r="91" spans="1:12" s="6" customFormat="1" ht="30" customHeight="1" thickBot="1" x14ac:dyDescent="0.3">
      <c r="A91" s="41">
        <v>3</v>
      </c>
      <c r="B91" s="28" t="s">
        <v>136</v>
      </c>
      <c r="C91" s="43">
        <v>26000</v>
      </c>
      <c r="D91" s="44"/>
      <c r="E91" s="45"/>
      <c r="F91" s="57" t="s">
        <v>25</v>
      </c>
      <c r="G91" s="58"/>
      <c r="H91" s="80"/>
      <c r="I91" s="81"/>
      <c r="J91" s="80"/>
      <c r="K91" s="81"/>
    </row>
    <row r="92" spans="1:12" s="6" customFormat="1" ht="30" customHeight="1" thickBot="1" x14ac:dyDescent="0.3">
      <c r="A92" s="41">
        <v>4</v>
      </c>
      <c r="B92" s="28" t="s">
        <v>137</v>
      </c>
      <c r="C92" s="43">
        <v>12000</v>
      </c>
      <c r="D92" s="44"/>
      <c r="E92" s="45"/>
      <c r="F92" s="57" t="s">
        <v>25</v>
      </c>
      <c r="G92" s="58"/>
      <c r="H92" s="80"/>
      <c r="I92" s="81"/>
      <c r="J92" s="80"/>
      <c r="K92" s="81"/>
    </row>
    <row r="93" spans="1:12" s="6" customFormat="1" ht="30" customHeight="1" thickBot="1" x14ac:dyDescent="0.3">
      <c r="A93" s="41">
        <v>5</v>
      </c>
      <c r="B93" s="28" t="s">
        <v>138</v>
      </c>
      <c r="C93" s="43">
        <v>14847.9</v>
      </c>
      <c r="D93" s="44"/>
      <c r="E93" s="45"/>
      <c r="F93" s="57" t="s">
        <v>25</v>
      </c>
      <c r="G93" s="58"/>
      <c r="H93" s="80"/>
      <c r="I93" s="81"/>
      <c r="J93" s="80"/>
      <c r="K93" s="81"/>
    </row>
    <row r="94" spans="1:12" s="6" customFormat="1" ht="30" customHeight="1" thickBot="1" x14ac:dyDescent="0.3">
      <c r="A94" s="41"/>
      <c r="B94" s="89" t="s">
        <v>153</v>
      </c>
      <c r="C94" s="43">
        <v>65000</v>
      </c>
      <c r="D94" s="44"/>
      <c r="E94" s="45"/>
      <c r="F94" s="57" t="s">
        <v>25</v>
      </c>
      <c r="G94" s="58"/>
      <c r="H94" s="84"/>
      <c r="I94" s="81"/>
      <c r="J94" s="84"/>
      <c r="K94" s="81"/>
    </row>
    <row r="95" spans="1:12" s="6" customFormat="1" ht="30" customHeight="1" thickBot="1" x14ac:dyDescent="0.3">
      <c r="A95" s="41"/>
      <c r="B95" s="89" t="s">
        <v>154</v>
      </c>
      <c r="C95" s="43">
        <v>55076.5</v>
      </c>
      <c r="D95" s="44"/>
      <c r="E95" s="45"/>
      <c r="F95" s="57" t="s">
        <v>25</v>
      </c>
      <c r="G95" s="58"/>
      <c r="H95" s="80"/>
      <c r="I95" s="81"/>
      <c r="J95" s="80"/>
      <c r="K95" s="81"/>
    </row>
    <row r="96" spans="1:12" ht="30" customHeight="1" thickBot="1" x14ac:dyDescent="0.3">
      <c r="A96" s="41"/>
      <c r="B96" s="89" t="s">
        <v>155</v>
      </c>
      <c r="C96" s="43">
        <v>7512.56</v>
      </c>
      <c r="D96" s="44"/>
      <c r="E96" s="45"/>
      <c r="F96" s="57" t="s">
        <v>25</v>
      </c>
      <c r="G96" s="58"/>
      <c r="H96" s="80"/>
      <c r="I96" s="81"/>
      <c r="J96" s="80"/>
      <c r="K96" s="81"/>
    </row>
    <row r="97" spans="1:11" ht="30" customHeight="1" thickBot="1" x14ac:dyDescent="0.3">
      <c r="A97" s="41"/>
      <c r="B97" s="89" t="s">
        <v>156</v>
      </c>
      <c r="C97" s="43">
        <v>695.2</v>
      </c>
      <c r="D97" s="44"/>
      <c r="E97" s="45"/>
      <c r="F97" s="57" t="s">
        <v>25</v>
      </c>
      <c r="G97" s="58"/>
      <c r="H97" s="80"/>
      <c r="I97" s="81"/>
      <c r="J97" s="80"/>
      <c r="K97" s="81"/>
    </row>
    <row r="98" spans="1:11" ht="30" customHeight="1" thickBot="1" x14ac:dyDescent="0.3">
      <c r="A98" s="41"/>
      <c r="B98" s="89" t="s">
        <v>157</v>
      </c>
      <c r="C98" s="43">
        <v>695.2</v>
      </c>
      <c r="D98" s="44"/>
      <c r="E98" s="45"/>
      <c r="F98" s="57" t="s">
        <v>25</v>
      </c>
      <c r="G98" s="58"/>
      <c r="H98" s="80"/>
      <c r="I98" s="81"/>
      <c r="J98" s="80"/>
      <c r="K98" s="81"/>
    </row>
    <row r="99" spans="1:11" ht="30" customHeight="1" thickBot="1" x14ac:dyDescent="0.3">
      <c r="A99" s="41"/>
      <c r="B99" s="89" t="s">
        <v>158</v>
      </c>
      <c r="C99" s="43">
        <v>1579.6</v>
      </c>
      <c r="D99" s="44"/>
      <c r="E99" s="45"/>
      <c r="F99" s="57" t="s">
        <v>25</v>
      </c>
      <c r="G99" s="58"/>
      <c r="H99" s="80"/>
      <c r="I99" s="81"/>
      <c r="J99" s="80"/>
      <c r="K99" s="81"/>
    </row>
    <row r="100" spans="1:11" ht="30" customHeight="1" x14ac:dyDescent="0.25">
      <c r="A100" s="46"/>
      <c r="B100" s="90" t="s">
        <v>159</v>
      </c>
      <c r="C100" s="47">
        <v>5808</v>
      </c>
      <c r="D100" s="48"/>
      <c r="E100" s="49"/>
      <c r="F100" s="57" t="s">
        <v>25</v>
      </c>
      <c r="G100" s="58"/>
      <c r="H100" s="85"/>
      <c r="I100" s="86"/>
      <c r="J100" s="85"/>
      <c r="K100" s="86"/>
    </row>
    <row r="101" spans="1:11" ht="30" customHeight="1" x14ac:dyDescent="0.25">
      <c r="A101" s="41"/>
      <c r="B101" s="91" t="s">
        <v>160</v>
      </c>
      <c r="C101" s="50">
        <v>289.52</v>
      </c>
      <c r="D101" s="41"/>
      <c r="E101" s="45"/>
      <c r="F101" s="57" t="s">
        <v>25</v>
      </c>
      <c r="G101" s="58"/>
      <c r="H101" s="87"/>
      <c r="I101" s="88"/>
      <c r="J101" s="87"/>
      <c r="K101" s="88"/>
    </row>
    <row r="102" spans="1:11" ht="30" customHeight="1" x14ac:dyDescent="0.25">
      <c r="A102" s="41"/>
      <c r="B102" s="91" t="s">
        <v>161</v>
      </c>
      <c r="C102" s="42">
        <v>3449.6</v>
      </c>
      <c r="D102" s="41"/>
      <c r="E102" s="45"/>
      <c r="F102" s="57" t="s">
        <v>25</v>
      </c>
      <c r="G102" s="58"/>
      <c r="H102" s="87"/>
      <c r="I102" s="88"/>
      <c r="J102" s="87"/>
      <c r="K102" s="88"/>
    </row>
    <row r="103" spans="1:11" ht="30" customHeight="1" x14ac:dyDescent="0.25">
      <c r="A103" s="41"/>
      <c r="B103" s="91" t="s">
        <v>162</v>
      </c>
      <c r="C103" s="42">
        <v>27028</v>
      </c>
      <c r="D103" s="41"/>
      <c r="E103" s="45"/>
      <c r="F103" s="57" t="s">
        <v>25</v>
      </c>
      <c r="G103" s="58"/>
      <c r="H103" s="87"/>
      <c r="I103" s="88"/>
      <c r="J103" s="87"/>
      <c r="K103" s="88"/>
    </row>
    <row r="104" spans="1:11" ht="30" customHeight="1" x14ac:dyDescent="0.25">
      <c r="A104" s="41"/>
      <c r="B104" s="15"/>
      <c r="C104" s="42"/>
      <c r="D104" s="41"/>
      <c r="E104" s="45"/>
      <c r="F104" s="82"/>
      <c r="G104" s="82"/>
      <c r="H104" s="83"/>
      <c r="I104" s="83"/>
      <c r="J104" s="83"/>
      <c r="K104" s="83"/>
    </row>
    <row r="105" spans="1:11" s="1" customFormat="1" ht="20.100000000000001" customHeight="1" x14ac:dyDescent="0.25">
      <c r="A105" s="26"/>
      <c r="B105" s="31" t="s">
        <v>57</v>
      </c>
      <c r="C105" s="32">
        <f>SUM(C89:C104)</f>
        <v>383240.08</v>
      </c>
      <c r="D105" s="26"/>
      <c r="E105" s="26"/>
      <c r="F105" s="54"/>
      <c r="G105" s="55"/>
      <c r="H105" s="54"/>
      <c r="I105" s="55"/>
      <c r="J105" s="56"/>
      <c r="K105" s="55"/>
    </row>
    <row r="107" spans="1:11" x14ac:dyDescent="0.25">
      <c r="B107" s="12" t="s">
        <v>163</v>
      </c>
      <c r="C107" s="13">
        <f xml:space="preserve"> SUM(F28+F60+F81+C86+C105)</f>
        <v>1845682.08</v>
      </c>
    </row>
  </sheetData>
  <mergeCells count="72">
    <mergeCell ref="J99:K99"/>
    <mergeCell ref="J100:K100"/>
    <mergeCell ref="J104:K104"/>
    <mergeCell ref="J92:K92"/>
    <mergeCell ref="J93:K93"/>
    <mergeCell ref="J94:K94"/>
    <mergeCell ref="J95:K95"/>
    <mergeCell ref="J96:K96"/>
    <mergeCell ref="J101:K101"/>
    <mergeCell ref="J102:K102"/>
    <mergeCell ref="J103:K103"/>
    <mergeCell ref="H104:I104"/>
    <mergeCell ref="H92:I92"/>
    <mergeCell ref="H93:I93"/>
    <mergeCell ref="H94:I94"/>
    <mergeCell ref="H95:I95"/>
    <mergeCell ref="H96:I96"/>
    <mergeCell ref="H97:I97"/>
    <mergeCell ref="H98:I98"/>
    <mergeCell ref="H99:I99"/>
    <mergeCell ref="H100:I100"/>
    <mergeCell ref="H101:I101"/>
    <mergeCell ref="H102:I102"/>
    <mergeCell ref="H103:I103"/>
    <mergeCell ref="F99:G99"/>
    <mergeCell ref="F100:G100"/>
    <mergeCell ref="F104:G104"/>
    <mergeCell ref="F92:G92"/>
    <mergeCell ref="F93:G93"/>
    <mergeCell ref="F94:G94"/>
    <mergeCell ref="F95:G95"/>
    <mergeCell ref="F96:G96"/>
    <mergeCell ref="F101:G101"/>
    <mergeCell ref="F102:G102"/>
    <mergeCell ref="F103:G103"/>
    <mergeCell ref="J89:K89"/>
    <mergeCell ref="J90:K90"/>
    <mergeCell ref="J91:K91"/>
    <mergeCell ref="F97:G97"/>
    <mergeCell ref="F98:G98"/>
    <mergeCell ref="H89:I89"/>
    <mergeCell ref="H90:I90"/>
    <mergeCell ref="H91:I91"/>
    <mergeCell ref="J97:K97"/>
    <mergeCell ref="J98:K98"/>
    <mergeCell ref="F91:G91"/>
    <mergeCell ref="A82:K82"/>
    <mergeCell ref="A83:K83"/>
    <mergeCell ref="J84:K84"/>
    <mergeCell ref="H84:I84"/>
    <mergeCell ref="F84:G84"/>
    <mergeCell ref="J1:K1"/>
    <mergeCell ref="A4:K4"/>
    <mergeCell ref="A2:K2"/>
    <mergeCell ref="A3:K3"/>
    <mergeCell ref="A29:K29"/>
    <mergeCell ref="A61:K61"/>
    <mergeCell ref="F105:G105"/>
    <mergeCell ref="H105:I105"/>
    <mergeCell ref="J105:K105"/>
    <mergeCell ref="F85:G85"/>
    <mergeCell ref="H85:I85"/>
    <mergeCell ref="J85:K85"/>
    <mergeCell ref="F86:G86"/>
    <mergeCell ref="H86:I86"/>
    <mergeCell ref="J86:K86"/>
    <mergeCell ref="A87:K87"/>
    <mergeCell ref="F88:G88"/>
    <mergeCell ref="H88:I88"/>
    <mergeCell ref="J88:K88"/>
    <mergeCell ref="F89:G89"/>
    <mergeCell ref="F90:G90"/>
  </mergeCells>
  <pageMargins left="0.7" right="0.7" top="0.75" bottom="0.75" header="0.3" footer="0.3"/>
  <pageSetup paperSize="9" scale="49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2021-01-28T12:57:24Z</dcterms:modified>
</cp:coreProperties>
</file>